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19440" windowHeight="8445"/>
  </bookViews>
  <sheets>
    <sheet name="ΔΗΜΟΣΙΕΥΣΗ" sheetId="1" r:id="rId1"/>
  </sheets>
  <definedNames>
    <definedName name="_xlnm.Print_Area" localSheetId="0">ΔΗΜΟΣΙΕΥΣΗ!$A$1:$N$74</definedName>
  </definedNames>
  <calcPr calcId="162913"/>
</workbook>
</file>

<file path=xl/calcChain.xml><?xml version="1.0" encoding="utf-8"?>
<calcChain xmlns="http://schemas.openxmlformats.org/spreadsheetml/2006/main">
  <c r="D33" i="1"/>
  <c r="D28"/>
  <c r="D53"/>
  <c r="J22"/>
  <c r="J35"/>
  <c r="L53"/>
  <c r="J52"/>
  <c r="D54"/>
  <c r="F54"/>
  <c r="F52"/>
  <c r="F50"/>
  <c r="D50"/>
  <c r="J53"/>
  <c r="J55"/>
  <c r="D38"/>
  <c r="D34"/>
  <c r="D29"/>
  <c r="L43"/>
  <c r="J43"/>
  <c r="L40"/>
  <c r="J40"/>
  <c r="L35"/>
  <c r="F38"/>
  <c r="F34"/>
  <c r="F29"/>
  <c r="L44"/>
  <c r="L46"/>
  <c r="J45"/>
  <c r="L55"/>
  <c r="F39"/>
  <c r="D39"/>
  <c r="J44"/>
  <c r="J46"/>
  <c r="D52"/>
</calcChain>
</file>

<file path=xl/sharedStrings.xml><?xml version="1.0" encoding="utf-8"?>
<sst xmlns="http://schemas.openxmlformats.org/spreadsheetml/2006/main" count="127" uniqueCount="116">
  <si>
    <t>ΑΝΩΝΥΜΟΣ ΕΤΑΙΡΕΙΑ ΔΙΩΡΥΓΟΣ ΚΟΡΙΝΘΟΥ</t>
  </si>
  <si>
    <t>ΕΔΡΑ : Ιπποκράτους 88 - Δήμος Αθηναίων</t>
  </si>
  <si>
    <t>(δημοσιευόμενα βάσει του ν.2190/1920, άρθρο 135 για επιχειρήσεις που συντάσσουν ετήσιες οικονομικές καταστάσεις, ενοποιημένες και μη, κατά τα Δ.Λ.Π.)</t>
  </si>
  <si>
    <t>Τα παρακάτω στοιχεία και πληροφορίες, που προκύπτουν από τις οικονομικές καταστάσεις, στοχεύουν σε μια γενική ενημέρωση για την οικονομική κατάσταση και τα αποτελέσματα της ΑΝΩΝΥΜΟΣ ΕΤΑΙΡΕΙΑ ΔΙΩΡΥΓΟΣ ΚΟΡΙΝΘΟΥ. Συνιστούμε, επομένως στον αναγνώστη, πριν προβεί σε οποιαδήποτε είδους επενδυτική επιλογή ή άλλη συναλλαγή με την εταιρία να ανατρέξει στην διεύθυνση διαδικτύου της www.aedik.gr, όπου αναρτώνται οι  οικονομικές καταστάσεις, καθώς και η έκθεση ελέγχου του νόμιμου ελεγκτή όποτε αυτή απαιτείται.</t>
  </si>
  <si>
    <t>ΣΤΟΙΧΕΙΑ ΕΠΙΧΕΙΡΗΣΗΣ</t>
  </si>
  <si>
    <t>ΣΥΝΘΕΣΗ ΔΙΟΙΚΗΤΙΚΟΥ ΣΥΜΒΟΥΛΙΟΥ</t>
  </si>
  <si>
    <t>Αρμόδια Υπηρεσία - Νομαρχία:</t>
  </si>
  <si>
    <t>Υπουργείο Ανάπτυξης Γεν. Γραμματεία Εμπορίου Δ/νση ΑΕ &amp; Πίστεως</t>
  </si>
  <si>
    <t>Πρόεδρος του Δ.Σ.</t>
  </si>
  <si>
    <t>Διεύθυνση Διαδικτύου:</t>
  </si>
  <si>
    <t>www.aedik.gr</t>
  </si>
  <si>
    <t xml:space="preserve">Διευθύνων Σύμβουλος </t>
  </si>
  <si>
    <t>Ημ/νία έγκρισης από το Διοικητικό συμβούλιο των Οικ. Καταστάσεων:</t>
  </si>
  <si>
    <t>Μέλος του Δ.Σ.</t>
  </si>
  <si>
    <t>Νόμιμος ελεγκτής:</t>
  </si>
  <si>
    <t>Ελεγκτική εταιρία:</t>
  </si>
  <si>
    <t>Τύπος έκθεσης ελέγχου:</t>
  </si>
  <si>
    <t>Γνώμη με επιφύλαξη</t>
  </si>
  <si>
    <t>ΣΤΟΙΧΕΙΑ ΚΑΤΑΣΤΑΣΗΣ ΟΙΚΟΝΟΜΙΚΗΣ ΘΕΣΗΣ</t>
  </si>
  <si>
    <t>ΣΤΟΙΧΕΙΑ ΚΑΤΑΣΤΑΣΗΣ ΤΑΜΕΙΑΚΩΝ ΡΟΩΝ</t>
  </si>
  <si>
    <t>Ποσά εκφρασμένα σε €</t>
  </si>
  <si>
    <t>Λειτουργικές δραστηριότητες</t>
  </si>
  <si>
    <t>ΕΝΕΡΓΗΤΙΚΟ</t>
  </si>
  <si>
    <t xml:space="preserve">Κέρδη/ (ζημίες) προ φόρων </t>
  </si>
  <si>
    <t>Ιδιοχρησιμοποιούμενα ενσώματα πάγια στοιχεία</t>
  </si>
  <si>
    <t>Πλέον / μείον προσαρμογές για:</t>
  </si>
  <si>
    <t>Άϋλα περιουσιακά στοιχεία</t>
  </si>
  <si>
    <t>Αποσβέσεις</t>
  </si>
  <si>
    <t>Λοιπά μη κυκλοφορούντα περιουσιακά στοιχεία</t>
  </si>
  <si>
    <t>Προβλέψεις</t>
  </si>
  <si>
    <t>Αποθέματα</t>
  </si>
  <si>
    <t>Αποτελέσματα (έσοδα, έξοδα, κέρδη και ζημιές) επενδυτικής δραστηριότητας</t>
  </si>
  <si>
    <t>Απαιτήσεις από πελάτες</t>
  </si>
  <si>
    <t>Χρεωστικοί τόκοι και συναφή έξοδα</t>
  </si>
  <si>
    <t>Λοιπά κυκλοφορούντα περιουσιακά στοιχεία</t>
  </si>
  <si>
    <t>Πλέον/ μείον προσαρμογές για μεταβολές λογαριασμών κεφαλαίου κίνησης ή που σχετίζονται με τις λειτουργικές δραστηριότητες:</t>
  </si>
  <si>
    <t>ΣΥΝΟΛΟ ΕΝΕΡΓΗΤΙΚΟΥ</t>
  </si>
  <si>
    <t>Μείωση / (αύξηση) αποθεμάτων</t>
  </si>
  <si>
    <t>Μείωση / (αύξηση) απαιτήσεων</t>
  </si>
  <si>
    <t>ΙΔΙΑ ΚΕΦΑΛΑΙΑ ΚΑΙ ΥΠΟΧΡΕΩΣΕΙΣ</t>
  </si>
  <si>
    <t>(Μείωση) / αύξηση υποχρεώσεων (πλην δανειακών)</t>
  </si>
  <si>
    <t>Μετοχικό κεφάλαιο</t>
  </si>
  <si>
    <t>Μείον:</t>
  </si>
  <si>
    <t>Λοιπά στοιχεία ιδίων κεφαλαίων</t>
  </si>
  <si>
    <t>Χρεωστικοί τόκοι και συναφή έξοδα καταβεβλημένα</t>
  </si>
  <si>
    <t>Σύνολο ιδίων κεφαλαίων (α)</t>
  </si>
  <si>
    <t>Καταβεβλημένοι φόροι</t>
  </si>
  <si>
    <t>Μακροπρόθεσμες δανειακές υποχρεώσεις</t>
  </si>
  <si>
    <t>Προβλέψεις/Λοιπές μακροπρόθεσμες υποχρεώσεις</t>
  </si>
  <si>
    <t>Σύνολο εισροών / (εκροών) από λειτουργικές δραστηριότητες (α)</t>
  </si>
  <si>
    <t>Λοιπές βραχυπρόθεσμες υποχρεώσεις</t>
  </si>
  <si>
    <t>Επενδυτικές δραστηριότητες</t>
  </si>
  <si>
    <t>Σύνολο υποχρεώσεων (β)</t>
  </si>
  <si>
    <t>Αγορά ενσώματων και άϋλων παγίων στοιχείων</t>
  </si>
  <si>
    <t>ΣΥΝΟΛΟ ΙΔΙΩΝ ΚΕΦΑΛΑΙΩΝ ΚΑΙ ΥΠΟΧΡΕΩΣΕΩΝ (α) + (β)</t>
  </si>
  <si>
    <t>Εισπράξεις από πωλήσεις ενσώματων και άϋλων παγίων στοιχείων</t>
  </si>
  <si>
    <t>Τόκοι εισπραχθέντες</t>
  </si>
  <si>
    <t>ΣΤΟΙΧΕΙΑ ΚΑΤΑΣΤΑΣΗΣ ΣΥΝΟΛΙΚΩΝ ΕΣΟΔΩΝ</t>
  </si>
  <si>
    <t>Σύνολο εισροών / (εκροών) από επενδυτικές δραστηριότητες (β)</t>
  </si>
  <si>
    <t>Χρηματοδοτικές δραστηριότητες</t>
  </si>
  <si>
    <t>Μείωση μετοχικού κεφαλαίου</t>
  </si>
  <si>
    <t>Κύκλος εργασιών</t>
  </si>
  <si>
    <t>Σύνολο εισροών / (εκροών) από χρηματοδοτικές δραστηριότητες (γ)</t>
  </si>
  <si>
    <t>Μικτά κέρδη / (ζημιές)</t>
  </si>
  <si>
    <t>Καθαρή αύξηση / (μείωση) στα ταμειακά διαθέσιμα και ισοδύναμα περιόδου (α) + (β) + (γ)</t>
  </si>
  <si>
    <t>Κέρδη / (ζημιές)  προ φόρων, χρηματοδοτικών και επενδυτικών αποτελεσμάτων</t>
  </si>
  <si>
    <t>Ταμειακά διαθέσιμα και ισοδύναμα έναρξης περιόδου</t>
  </si>
  <si>
    <t>Κέρδη / (ζημιές) προ φόρων</t>
  </si>
  <si>
    <t>Ταμειακά διαθέσιμα και ισοδύναμα λήξης περιόδου</t>
  </si>
  <si>
    <t>Κέρδη / (ζημιές) μετά από φόρους (Α)</t>
  </si>
  <si>
    <t>Λοιπά συνολικά έσοδα μετά από φόρους (Β)</t>
  </si>
  <si>
    <t>ΣΤΟΙΧΕΙΑ ΚΑΤΑΣΤΑΣΗΣ ΜΕΤΑΒΟΛΩΝ ΙΔΙΩΝ ΚΕΦΑΛΑΙΩΝ</t>
  </si>
  <si>
    <t>Συγκεντρωτικά συνολικά έσοδα μετά από φόρους (Α) + (Β)</t>
  </si>
  <si>
    <t>Κέρδη / (ζημιές)  προ φόρων, χρηματοδοτικών, επενδυτικών αποτελεσμάτων και συνολικών αποσβέσεων</t>
  </si>
  <si>
    <t>ΠΡΟΣΘΕΤΑ ΣΤΟΙΧΕΙΑ ΚΑΙ ΠΛΗΡΟΦΟΡΙΕΣ</t>
  </si>
  <si>
    <t xml:space="preserve">Συγκεντρωτικά συνολικά έσοδα μετά από φόρους  </t>
  </si>
  <si>
    <t>Ο ΠΡΟΕΔΡΟΣ ΤΟΥ Δ.Σ.</t>
  </si>
  <si>
    <t>Συναλλαγές και αμοιβές διευθυντικών στελεχών και μελών της διοίκησης</t>
  </si>
  <si>
    <t>Απαιτήσεις από διευθυντικά στελέχη και μέλη της διοίκησης</t>
  </si>
  <si>
    <t xml:space="preserve">Υποχρεώσεις από διευθυντικά στελέχη και μέλη της διοίκησης  </t>
  </si>
  <si>
    <t>Ο ΟΙΚΟΝΟΜΙΚΟΣ ΔΙΕΥΘΥΝΤΗΣ</t>
  </si>
  <si>
    <t>ΣΑΡΜΑΤΖΗΣ ΙΩΑΝΝΗΣ</t>
  </si>
  <si>
    <t>ΑΡ. ΑΔ. ΟΕΕ Α' ΤΑΞΕΩΣ 64960</t>
  </si>
  <si>
    <t>Εμμανουήλ Πετράκης</t>
  </si>
  <si>
    <t>TMS Α.Ε. Ορκωτών Ελεγκτών Λογιστών</t>
  </si>
  <si>
    <t>ΦΙΛΙΠΠΟΣ ΚΑΚΑΡΗΣ</t>
  </si>
  <si>
    <t>ΑΔΤ ΑΒ 339801</t>
  </si>
  <si>
    <t>7) Δεν υπάρχουν εμπράγματα βάρη επί των παγίων στοιχείων της εταιρείας.</t>
  </si>
  <si>
    <t xml:space="preserve">3) Οι πάσης φύσεως επίδικες ή υπό διαιτησία διαφορές καθώς και οι αποφάσεις δικαστικών ή διαιτητικών οργάνων δεν αναμένεται να έχουν σημαντική επίπτωση στην οικονομική κατάσταση και λειτουργία της εταιρείας. </t>
  </si>
  <si>
    <t>8) Συναλλαγές Συνδεδεμένων Μερών - ΔΛΠ 24</t>
  </si>
  <si>
    <t>Κέρδη/ (ζημιές) μετά από φόρους ανά μετοχή – βασικά (σε €)</t>
  </si>
  <si>
    <t>ΑΡ.Μ.Α.Ε 04006/001/Β/86/00544(2001)</t>
  </si>
  <si>
    <t>ΚΑΚΑΡΗΣ ΦΙΛΙΠΠΟΣ</t>
  </si>
  <si>
    <t>ΣΑΚΙΣΛΗ ΕΛΕΝΗ</t>
  </si>
  <si>
    <t>ΦΟΒΑΚΗΣ ΙΩΣΗΦ</t>
  </si>
  <si>
    <t>ΔΡΙΤΣΑΣ ΕΥΘΥΜΙΟΣ</t>
  </si>
  <si>
    <t>ΣΠΑΝΟΣ ΑΘΑΝΑΣΙΟΣ</t>
  </si>
  <si>
    <t>ΚΟΥΦΟΡΙΖΟΥ ΒΑΣΙΛΙΚΗ</t>
  </si>
  <si>
    <t>01.01 - 31.12.2015</t>
  </si>
  <si>
    <t>ΑΔΤ ΑΗ 105628</t>
  </si>
  <si>
    <t>2) Οι ανέλεγκτες φορολογικά χρήσεις της εταιρείας παρατίθενται αναλυτικά στη σημείωση 6 των ετήσιων οικονομικών καταστάσεων.</t>
  </si>
  <si>
    <t>Η ΔΙΕΥΘΥΝΩΝ ΣΥΜΒΟΥΛΟΣ</t>
  </si>
  <si>
    <t>5) Η εταιρεία έχει συνολικά σχηματισμένη πρόβλεψη για επισφαλείς απαιτήσεις ποσού € 2.400.000,00.</t>
  </si>
  <si>
    <t>31.12.2015</t>
  </si>
  <si>
    <t>Πλέον / Μείον Φόροι</t>
  </si>
  <si>
    <t>ΜΠΕΧΡΑΚΗΣ ΕΥΑΓΓΕΛΟΣ</t>
  </si>
  <si>
    <t>01.01 - 31.12.2016</t>
  </si>
  <si>
    <t xml:space="preserve">1) Οι βασικές λογιστικές αρχές που ακολουθήθηκαν για την κατάρτιση των Οικονομικών Καταστάσεων της 31.12.2016 είναι όμοιες με αυτές των Οικονομικών Καταστάσεων της 31.12.2015.  </t>
  </si>
  <si>
    <t>31.12.2016</t>
  </si>
  <si>
    <t>Σύνολο ιδίων κεφαλαίων έναρξης περιόδου (01/01/2016 και 01/01/2015 αντίστοιχα)</t>
  </si>
  <si>
    <t>Σύνολο ιδίων κεφαλαίων λήξης περιόδου (31/12/2016 και 31/12/2015 αντίστοιχα)</t>
  </si>
  <si>
    <t>ΣΤΟΙΧΕΙΑ ΚΑΙ ΠΛΗΡΟΦΟΡΙΕΣ ΧΡΗΣΗΣ από 1η Ιανουαρίου 2016 έως 31η Δεκεμβρίου 2016</t>
  </si>
  <si>
    <t>6) Τα θέματα επιφύλαξης στην έκθεση ελέγχου του ορκωτού ελεγκτή λογιστή αφορούν: α) τις εύλογες αξίες των ιδιοχρησιμοποιούμενων ακινήτων και β) στο μη σχηματισμό πρόβλεψης για αποζημίωση του προσωπικού λόγω εξόδου από την υπηρεσία ή λόγω συνταξιοδότησης.</t>
  </si>
  <si>
    <t>4) Ο αριθμός απασχολούμενου προσωπικού για την χρήση 2016 και 2015 ανερχόταν σε 70 και 75, αντίστοιχα.</t>
  </si>
  <si>
    <t>Αθήνα, 28/03/2018</t>
  </si>
  <si>
    <t>28/03/2018</t>
  </si>
</sst>
</file>

<file path=xl/styles.xml><?xml version="1.0" encoding="utf-8"?>
<styleSheet xmlns="http://schemas.openxmlformats.org/spreadsheetml/2006/main">
  <numFmts count="3">
    <numFmt numFmtId="164" formatCode="m/d/yyyy;@"/>
    <numFmt numFmtId="165" formatCode="#,##0.00\ ;\-#,##0.00"/>
    <numFmt numFmtId="166" formatCode="#,##0.0000"/>
  </numFmts>
  <fonts count="17">
    <font>
      <sz val="11"/>
      <color theme="1"/>
      <name val="Calibri"/>
      <family val="2"/>
      <charset val="161"/>
      <scheme val="minor"/>
    </font>
    <font>
      <sz val="10"/>
      <name val="Arial Greek"/>
      <charset val="161"/>
    </font>
    <font>
      <sz val="8"/>
      <name val="Tahoma"/>
      <family val="2"/>
      <charset val="161"/>
    </font>
    <font>
      <b/>
      <sz val="8"/>
      <name val="Tahoma"/>
      <family val="2"/>
      <charset val="161"/>
    </font>
    <font>
      <b/>
      <u/>
      <sz val="8"/>
      <name val="Tahoma"/>
      <family val="2"/>
      <charset val="161"/>
    </font>
    <font>
      <sz val="11"/>
      <name val="Tahoma"/>
      <family val="2"/>
      <charset val="161"/>
    </font>
    <font>
      <sz val="10"/>
      <name val="Tahoma"/>
      <family val="2"/>
      <charset val="161"/>
    </font>
    <font>
      <u/>
      <sz val="8"/>
      <name val="Tahoma"/>
      <family val="2"/>
      <charset val="161"/>
    </font>
    <font>
      <b/>
      <sz val="11"/>
      <name val="Tahoma"/>
      <family val="2"/>
      <charset val="161"/>
    </font>
    <font>
      <u/>
      <sz val="11"/>
      <color theme="10"/>
      <name val="Calibri"/>
      <family val="2"/>
      <scheme val="minor"/>
    </font>
    <font>
      <sz val="11"/>
      <color rgb="FF000000"/>
      <name val="Tahoma"/>
      <family val="2"/>
      <charset val="161"/>
    </font>
    <font>
      <sz val="10"/>
      <color rgb="FF000000"/>
      <name val="Tahoma"/>
      <family val="2"/>
      <charset val="161"/>
    </font>
    <font>
      <sz val="8"/>
      <color rgb="FF000000"/>
      <name val="Tahoma"/>
      <family val="2"/>
      <charset val="161"/>
    </font>
    <font>
      <b/>
      <sz val="8"/>
      <color rgb="FF000000"/>
      <name val="Tahoma"/>
      <family val="2"/>
      <charset val="161"/>
    </font>
    <font>
      <b/>
      <u/>
      <sz val="8"/>
      <color rgb="FF000000"/>
      <name val="Tahoma"/>
      <family val="2"/>
      <charset val="161"/>
    </font>
    <font>
      <sz val="8"/>
      <name val="Calibri"/>
      <family val="2"/>
      <charset val="161"/>
      <scheme val="minor"/>
    </font>
    <font>
      <b/>
      <sz val="20"/>
      <color rgb="FF000000"/>
      <name val="Tahoma"/>
      <family val="2"/>
      <charset val="161"/>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9">
    <border>
      <left/>
      <right/>
      <top/>
      <bottom/>
      <diagonal/>
    </border>
    <border>
      <left/>
      <right style="medium">
        <color indexed="64"/>
      </right>
      <top/>
      <bottom/>
      <diagonal/>
    </border>
    <border>
      <left style="medium">
        <color indexed="64"/>
      </left>
      <right/>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0" fontId="9" fillId="0" borderId="0" applyNumberFormat="0" applyFill="0" applyBorder="0" applyAlignment="0" applyProtection="0"/>
    <xf numFmtId="0" fontId="1" fillId="0" borderId="0"/>
  </cellStyleXfs>
  <cellXfs count="168">
    <xf numFmtId="0" fontId="0" fillId="0" borderId="0" xfId="0"/>
    <xf numFmtId="0" fontId="10" fillId="2" borderId="1" xfId="0" applyFont="1" applyFill="1" applyBorder="1"/>
    <xf numFmtId="0" fontId="11" fillId="3" borderId="0" xfId="0" applyFont="1" applyFill="1" applyAlignment="1">
      <alignment wrapText="1"/>
    </xf>
    <xf numFmtId="0" fontId="12" fillId="2" borderId="2" xfId="0" applyFont="1" applyFill="1" applyBorder="1"/>
    <xf numFmtId="0" fontId="13" fillId="3" borderId="1" xfId="0" applyFont="1" applyFill="1" applyBorder="1" applyAlignment="1">
      <alignment horizontal="center"/>
    </xf>
    <xf numFmtId="0" fontId="13" fillId="2" borderId="1" xfId="0" applyFont="1" applyFill="1" applyBorder="1" applyAlignment="1">
      <alignment horizontal="center"/>
    </xf>
    <xf numFmtId="0" fontId="12" fillId="3" borderId="1" xfId="0" applyFont="1" applyFill="1" applyBorder="1" applyAlignment="1">
      <alignment horizontal="center"/>
    </xf>
    <xf numFmtId="0" fontId="12" fillId="3" borderId="1"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1" xfId="0" applyFont="1" applyFill="1" applyBorder="1" applyAlignment="1">
      <alignment horizontal="left" vertical="center" wrapText="1"/>
    </xf>
    <xf numFmtId="0" fontId="12" fillId="2" borderId="0" xfId="0" applyFont="1" applyFill="1"/>
    <xf numFmtId="3" fontId="9" fillId="2" borderId="0" xfId="1" applyNumberFormat="1" applyFill="1"/>
    <xf numFmtId="0" fontId="12" fillId="2" borderId="0" xfId="0" applyFont="1" applyFill="1" applyAlignment="1">
      <alignment horizontal="left" vertical="center"/>
    </xf>
    <xf numFmtId="0" fontId="12" fillId="2" borderId="1" xfId="0" applyFont="1" applyFill="1" applyBorder="1" applyAlignment="1">
      <alignment horizontal="left" vertical="center"/>
    </xf>
    <xf numFmtId="0" fontId="12" fillId="2" borderId="0" xfId="0" applyFont="1" applyFill="1" applyAlignment="1">
      <alignment wrapText="1"/>
    </xf>
    <xf numFmtId="0" fontId="12" fillId="2" borderId="0" xfId="0" applyFont="1" applyFill="1" applyAlignment="1">
      <alignment horizontal="left"/>
    </xf>
    <xf numFmtId="0" fontId="12" fillId="3" borderId="0" xfId="0" applyFont="1" applyFill="1" applyAlignment="1">
      <alignment horizontal="left"/>
    </xf>
    <xf numFmtId="0" fontId="11" fillId="2" borderId="0" xfId="0" applyFont="1" applyFill="1" applyBorder="1"/>
    <xf numFmtId="3" fontId="12" fillId="2" borderId="0" xfId="0" applyNumberFormat="1" applyFont="1" applyFill="1" applyBorder="1"/>
    <xf numFmtId="0" fontId="12" fillId="2" borderId="0" xfId="0" applyFont="1" applyFill="1" applyBorder="1"/>
    <xf numFmtId="0" fontId="12" fillId="2" borderId="3" xfId="0" applyFont="1" applyFill="1" applyBorder="1" applyAlignment="1">
      <alignment horizontal="left" vertical="center"/>
    </xf>
    <xf numFmtId="0" fontId="12" fillId="2" borderId="0" xfId="0" applyFont="1" applyFill="1" applyBorder="1" applyAlignment="1">
      <alignment horizontal="left" vertical="center"/>
    </xf>
    <xf numFmtId="0" fontId="12" fillId="2" borderId="4" xfId="0" applyFont="1" applyFill="1" applyBorder="1"/>
    <xf numFmtId="0" fontId="13" fillId="2" borderId="5" xfId="0" applyFont="1" applyFill="1" applyBorder="1" applyAlignment="1">
      <alignment horizontal="center" vertical="center"/>
    </xf>
    <xf numFmtId="0" fontId="13" fillId="2" borderId="1" xfId="0" applyFont="1" applyFill="1" applyBorder="1" applyAlignment="1">
      <alignment horizontal="center" vertical="center"/>
    </xf>
    <xf numFmtId="0" fontId="12" fillId="2" borderId="0" xfId="0" applyFont="1" applyFill="1" applyAlignment="1">
      <alignment vertical="center"/>
    </xf>
    <xf numFmtId="165" fontId="13" fillId="2" borderId="1" xfId="0" applyNumberFormat="1" applyFont="1" applyFill="1" applyBorder="1" applyAlignment="1">
      <alignment horizontal="center" vertical="center" wrapText="1"/>
    </xf>
    <xf numFmtId="4" fontId="12" fillId="2" borderId="0" xfId="0" applyNumberFormat="1" applyFont="1" applyFill="1"/>
    <xf numFmtId="3" fontId="12" fillId="2" borderId="1" xfId="0" applyNumberFormat="1" applyFont="1" applyFill="1" applyBorder="1"/>
    <xf numFmtId="0" fontId="12" fillId="2" borderId="1" xfId="0" applyFont="1" applyFill="1" applyBorder="1"/>
    <xf numFmtId="3" fontId="12" fillId="2" borderId="1" xfId="0" applyNumberFormat="1" applyFont="1" applyFill="1" applyBorder="1" applyAlignment="1">
      <alignment horizontal="right" vertical="center" wrapText="1"/>
    </xf>
    <xf numFmtId="3" fontId="12" fillId="2" borderId="1" xfId="0" applyNumberFormat="1" applyFont="1" applyFill="1" applyBorder="1" applyAlignment="1">
      <alignment vertical="center" wrapText="1"/>
    </xf>
    <xf numFmtId="3" fontId="14" fillId="2" borderId="1" xfId="0" applyNumberFormat="1" applyFont="1" applyFill="1" applyBorder="1" applyAlignment="1">
      <alignment horizontal="right" vertical="center" wrapText="1"/>
    </xf>
    <xf numFmtId="0" fontId="10" fillId="2" borderId="0" xfId="0" applyFont="1" applyFill="1"/>
    <xf numFmtId="3" fontId="12" fillId="2" borderId="1" xfId="0" applyNumberFormat="1" applyFont="1" applyFill="1" applyBorder="1" applyAlignment="1">
      <alignment horizontal="center" vertical="center" wrapText="1"/>
    </xf>
    <xf numFmtId="3" fontId="13" fillId="2" borderId="1" xfId="0" applyNumberFormat="1" applyFont="1" applyFill="1" applyBorder="1" applyAlignment="1">
      <alignment horizontal="right" vertical="center" wrapText="1"/>
    </xf>
    <xf numFmtId="0" fontId="12" fillId="3" borderId="1" xfId="0" applyFont="1" applyFill="1" applyBorder="1"/>
    <xf numFmtId="0" fontId="12" fillId="2" borderId="6" xfId="0" applyFont="1" applyFill="1" applyBorder="1"/>
    <xf numFmtId="0" fontId="12" fillId="2" borderId="7" xfId="0" applyFont="1" applyFill="1" applyBorder="1"/>
    <xf numFmtId="0" fontId="10" fillId="2" borderId="8" xfId="0" applyFont="1" applyFill="1" applyBorder="1"/>
    <xf numFmtId="0" fontId="11" fillId="2" borderId="0" xfId="0" applyFont="1" applyFill="1"/>
    <xf numFmtId="0" fontId="12" fillId="0" borderId="0" xfId="0" applyFont="1" applyFill="1" applyAlignment="1">
      <alignment horizontal="left"/>
    </xf>
    <xf numFmtId="0" fontId="12" fillId="2" borderId="9" xfId="0" applyFont="1" applyFill="1" applyBorder="1"/>
    <xf numFmtId="0" fontId="12" fillId="2" borderId="10" xfId="0" applyFont="1" applyFill="1" applyBorder="1"/>
    <xf numFmtId="3" fontId="12" fillId="2" borderId="5" xfId="0" applyNumberFormat="1" applyFont="1" applyFill="1" applyBorder="1" applyAlignment="1">
      <alignment horizontal="right" vertical="center" wrapText="1"/>
    </xf>
    <xf numFmtId="3" fontId="12" fillId="2" borderId="11" xfId="0" applyNumberFormat="1" applyFont="1" applyFill="1" applyBorder="1" applyAlignment="1">
      <alignment horizontal="right" vertical="center" wrapText="1"/>
    </xf>
    <xf numFmtId="0" fontId="13" fillId="2" borderId="11" xfId="0" applyFont="1" applyFill="1" applyBorder="1" applyAlignment="1">
      <alignment horizontal="center" vertical="center"/>
    </xf>
    <xf numFmtId="0" fontId="11" fillId="3" borderId="1" xfId="0" applyFont="1" applyFill="1" applyBorder="1" applyAlignment="1">
      <alignment wrapText="1"/>
    </xf>
    <xf numFmtId="0" fontId="10" fillId="2" borderId="12" xfId="0" applyFont="1" applyFill="1" applyBorder="1"/>
    <xf numFmtId="0" fontId="10" fillId="2" borderId="13" xfId="0" applyFont="1" applyFill="1" applyBorder="1"/>
    <xf numFmtId="0" fontId="12" fillId="0" borderId="0" xfId="0" applyFont="1" applyFill="1" applyAlignment="1">
      <alignment vertical="center"/>
    </xf>
    <xf numFmtId="0" fontId="2" fillId="0" borderId="0" xfId="2" applyFont="1" applyFill="1" applyBorder="1" applyAlignment="1" applyProtection="1">
      <alignment horizontal="right" vertical="center"/>
      <protection hidden="1"/>
    </xf>
    <xf numFmtId="4" fontId="2" fillId="0" borderId="0" xfId="2" applyNumberFormat="1" applyFont="1" applyFill="1" applyBorder="1" applyAlignment="1" applyProtection="1">
      <alignment vertical="center"/>
    </xf>
    <xf numFmtId="0" fontId="2" fillId="0" borderId="0" xfId="2" applyFont="1" applyFill="1" applyBorder="1" applyAlignment="1" applyProtection="1">
      <alignment vertical="center"/>
      <protection hidden="1"/>
    </xf>
    <xf numFmtId="4" fontId="2" fillId="3" borderId="0" xfId="2" applyNumberFormat="1" applyFont="1" applyFill="1" applyBorder="1" applyAlignment="1" applyProtection="1">
      <alignment vertical="center"/>
    </xf>
    <xf numFmtId="0" fontId="2" fillId="3" borderId="0" xfId="2" applyFont="1" applyFill="1" applyBorder="1" applyAlignment="1" applyProtection="1">
      <alignment vertical="center"/>
      <protection hidden="1"/>
    </xf>
    <xf numFmtId="0" fontId="11" fillId="3" borderId="14" xfId="0" applyFont="1" applyFill="1" applyBorder="1" applyAlignment="1">
      <alignment wrapText="1"/>
    </xf>
    <xf numFmtId="49" fontId="12" fillId="0" borderId="0" xfId="0" applyNumberFormat="1" applyFont="1" applyFill="1" applyAlignment="1">
      <alignment horizontal="left"/>
    </xf>
    <xf numFmtId="0" fontId="12" fillId="0" borderId="0" xfId="0" applyFont="1" applyFill="1" applyBorder="1" applyAlignment="1">
      <alignment vertical="center"/>
    </xf>
    <xf numFmtId="0" fontId="2" fillId="2" borderId="15" xfId="0" applyFont="1" applyFill="1" applyBorder="1"/>
    <xf numFmtId="0" fontId="2" fillId="2" borderId="16" xfId="0" applyFont="1" applyFill="1" applyBorder="1"/>
    <xf numFmtId="0" fontId="2" fillId="2" borderId="17" xfId="0" applyFont="1" applyFill="1" applyBorder="1"/>
    <xf numFmtId="0" fontId="2" fillId="2" borderId="18" xfId="0" applyFont="1" applyFill="1" applyBorder="1"/>
    <xf numFmtId="0" fontId="3" fillId="2" borderId="0" xfId="0" applyFont="1" applyFill="1" applyBorder="1" applyAlignment="1">
      <alignment vertical="center"/>
    </xf>
    <xf numFmtId="0" fontId="2" fillId="2" borderId="19" xfId="0" applyFont="1" applyFill="1" applyBorder="1"/>
    <xf numFmtId="0" fontId="2" fillId="2" borderId="20" xfId="0" applyFont="1" applyFill="1" applyBorder="1"/>
    <xf numFmtId="0" fontId="2" fillId="2" borderId="0" xfId="0" applyFont="1" applyFill="1" applyBorder="1" applyAlignment="1">
      <alignment vertical="center"/>
    </xf>
    <xf numFmtId="0" fontId="3" fillId="2" borderId="0" xfId="0" applyFont="1" applyFill="1" applyAlignment="1">
      <alignment vertical="center" wrapText="1"/>
    </xf>
    <xf numFmtId="14" fontId="4" fillId="2" borderId="0" xfId="0" applyNumberFormat="1" applyFont="1" applyFill="1" applyAlignment="1">
      <alignment horizontal="right" vertical="center" wrapText="1"/>
    </xf>
    <xf numFmtId="0" fontId="4" fillId="2" borderId="0" xfId="0" applyFont="1" applyFill="1" applyAlignment="1">
      <alignment horizontal="left" vertical="center" wrapText="1"/>
    </xf>
    <xf numFmtId="164" fontId="4" fillId="2" borderId="0" xfId="0" applyNumberFormat="1" applyFont="1" applyFill="1" applyAlignment="1">
      <alignment horizontal="right" vertical="center" wrapText="1"/>
    </xf>
    <xf numFmtId="164" fontId="4" fillId="2" borderId="0" xfId="0" applyNumberFormat="1" applyFont="1" applyFill="1" applyBorder="1" applyAlignment="1">
      <alignment horizontal="center" vertical="center" wrapText="1"/>
    </xf>
    <xf numFmtId="0" fontId="4" fillId="2" borderId="0" xfId="0" applyFont="1" applyFill="1" applyAlignment="1">
      <alignment vertical="center" wrapText="1"/>
    </xf>
    <xf numFmtId="0" fontId="5" fillId="2" borderId="0" xfId="0" applyFont="1" applyFill="1"/>
    <xf numFmtId="0" fontId="2" fillId="2" borderId="0" xfId="0" applyFont="1" applyFill="1" applyAlignment="1">
      <alignment horizontal="left" vertical="center" wrapText="1"/>
    </xf>
    <xf numFmtId="4" fontId="2" fillId="2" borderId="0" xfId="0" applyNumberFormat="1" applyFont="1" applyFill="1"/>
    <xf numFmtId="4" fontId="2" fillId="2" borderId="0" xfId="0" applyNumberFormat="1" applyFont="1" applyFill="1" applyBorder="1"/>
    <xf numFmtId="0" fontId="2" fillId="2" borderId="0" xfId="0" applyFont="1" applyFill="1" applyAlignment="1">
      <alignment vertical="center" wrapText="1"/>
    </xf>
    <xf numFmtId="4" fontId="2" fillId="2" borderId="0" xfId="0" applyNumberFormat="1" applyFont="1" applyFill="1" applyAlignment="1">
      <alignment vertical="center" wrapText="1"/>
    </xf>
    <xf numFmtId="165" fontId="2" fillId="2" borderId="0" xfId="0" applyNumberFormat="1" applyFont="1" applyFill="1" applyAlignment="1">
      <alignment vertical="center" wrapText="1"/>
    </xf>
    <xf numFmtId="4" fontId="2" fillId="2" borderId="0" xfId="0" applyNumberFormat="1" applyFont="1" applyFill="1" applyAlignment="1">
      <alignment horizontal="right" vertical="center" wrapText="1"/>
    </xf>
    <xf numFmtId="4" fontId="2" fillId="2" borderId="0" xfId="0" applyNumberFormat="1" applyFont="1" applyFill="1" applyBorder="1" applyAlignment="1">
      <alignment horizontal="right" vertical="center" wrapText="1"/>
    </xf>
    <xf numFmtId="4" fontId="2" fillId="2" borderId="0" xfId="0" applyNumberFormat="1" applyFont="1" applyFill="1" applyAlignment="1">
      <alignment horizontal="right"/>
    </xf>
    <xf numFmtId="4" fontId="2" fillId="2" borderId="0" xfId="0" applyNumberFormat="1" applyFont="1" applyFill="1" applyBorder="1" applyAlignment="1">
      <alignment horizontal="right"/>
    </xf>
    <xf numFmtId="4" fontId="2" fillId="2" borderId="0" xfId="0" applyNumberFormat="1" applyFont="1" applyFill="1" applyBorder="1" applyAlignment="1">
      <alignment vertical="center" wrapText="1"/>
    </xf>
    <xf numFmtId="4" fontId="2" fillId="0" borderId="0" xfId="0" applyNumberFormat="1" applyFont="1" applyFill="1" applyAlignment="1">
      <alignment vertical="center" wrapText="1"/>
    </xf>
    <xf numFmtId="4" fontId="3" fillId="2" borderId="21" xfId="0" applyNumberFormat="1" applyFont="1" applyFill="1" applyBorder="1" applyAlignment="1">
      <alignment vertical="center" wrapText="1"/>
    </xf>
    <xf numFmtId="4" fontId="3" fillId="2" borderId="0" xfId="0" applyNumberFormat="1" applyFont="1" applyFill="1" applyBorder="1" applyAlignment="1">
      <alignment vertical="center" wrapText="1"/>
    </xf>
    <xf numFmtId="4" fontId="3" fillId="0" borderId="21" xfId="0" applyNumberFormat="1" applyFont="1" applyFill="1" applyBorder="1" applyAlignment="1">
      <alignment vertical="center" wrapText="1"/>
    </xf>
    <xf numFmtId="0" fontId="6" fillId="3" borderId="0" xfId="0" applyFont="1" applyFill="1" applyAlignment="1">
      <alignment wrapText="1"/>
    </xf>
    <xf numFmtId="4" fontId="6" fillId="3" borderId="0" xfId="0" applyNumberFormat="1" applyFont="1" applyFill="1" applyAlignment="1">
      <alignment wrapText="1"/>
    </xf>
    <xf numFmtId="4" fontId="6" fillId="0" borderId="0" xfId="0" applyNumberFormat="1" applyFont="1" applyFill="1" applyAlignment="1">
      <alignment wrapText="1"/>
    </xf>
    <xf numFmtId="4" fontId="7" fillId="2" borderId="0" xfId="0" applyNumberFormat="1" applyFont="1" applyFill="1" applyAlignment="1">
      <alignment vertical="center" wrapText="1"/>
    </xf>
    <xf numFmtId="4" fontId="2" fillId="2" borderId="0" xfId="0" applyNumberFormat="1" applyFont="1" applyFill="1" applyAlignment="1">
      <alignment horizontal="right" wrapText="1"/>
    </xf>
    <xf numFmtId="4" fontId="2" fillId="0" borderId="0" xfId="0" applyNumberFormat="1" applyFont="1" applyFill="1" applyAlignment="1">
      <alignment horizontal="right" wrapText="1"/>
    </xf>
    <xf numFmtId="0" fontId="3" fillId="2" borderId="0" xfId="0" applyFont="1" applyFill="1" applyAlignment="1">
      <alignment horizontal="left" vertical="center" wrapText="1"/>
    </xf>
    <xf numFmtId="4" fontId="3" fillId="2" borderId="22" xfId="0" applyNumberFormat="1" applyFont="1" applyFill="1" applyBorder="1" applyAlignment="1">
      <alignment horizontal="right" vertical="center" wrapText="1"/>
    </xf>
    <xf numFmtId="4" fontId="3" fillId="2" borderId="0" xfId="0" applyNumberFormat="1" applyFont="1" applyFill="1" applyBorder="1" applyAlignment="1">
      <alignment horizontal="right" vertical="center" wrapText="1"/>
    </xf>
    <xf numFmtId="3" fontId="2" fillId="2" borderId="0" xfId="0" applyNumberFormat="1" applyFont="1" applyFill="1" applyAlignment="1">
      <alignment horizontal="center" vertical="center" wrapText="1"/>
    </xf>
    <xf numFmtId="3" fontId="2" fillId="2" borderId="0" xfId="0" applyNumberFormat="1" applyFont="1" applyFill="1" applyBorder="1" applyAlignment="1">
      <alignment horizontal="center" vertical="center" wrapText="1"/>
    </xf>
    <xf numFmtId="4" fontId="2" fillId="2" borderId="22" xfId="0" applyNumberFormat="1" applyFont="1" applyFill="1" applyBorder="1" applyAlignment="1">
      <alignment vertical="center" wrapText="1"/>
    </xf>
    <xf numFmtId="4" fontId="2" fillId="0" borderId="22" xfId="0" applyNumberFormat="1" applyFont="1" applyFill="1" applyBorder="1" applyAlignment="1">
      <alignment vertical="center" wrapText="1"/>
    </xf>
    <xf numFmtId="4" fontId="4" fillId="2" borderId="0" xfId="0" applyNumberFormat="1" applyFont="1" applyFill="1" applyAlignment="1">
      <alignment vertical="center" wrapText="1"/>
    </xf>
    <xf numFmtId="4" fontId="5" fillId="2" borderId="0" xfId="0" applyNumberFormat="1" applyFont="1" applyFill="1"/>
    <xf numFmtId="0" fontId="3" fillId="2" borderId="0" xfId="0" applyFont="1" applyFill="1" applyAlignment="1">
      <alignment horizontal="center" wrapText="1"/>
    </xf>
    <xf numFmtId="164" fontId="4" fillId="2" borderId="0" xfId="0" applyNumberFormat="1" applyFont="1" applyFill="1" applyAlignment="1">
      <alignment horizontal="center" vertical="center" wrapText="1"/>
    </xf>
    <xf numFmtId="10" fontId="2" fillId="2" borderId="19" xfId="0" applyNumberFormat="1" applyFont="1" applyFill="1" applyBorder="1"/>
    <xf numFmtId="4" fontId="4" fillId="2" borderId="0" xfId="0" applyNumberFormat="1" applyFont="1" applyFill="1" applyBorder="1" applyAlignment="1">
      <alignment horizontal="right" vertical="center" wrapText="1"/>
    </xf>
    <xf numFmtId="0" fontId="6" fillId="3" borderId="0" xfId="0" applyFont="1" applyFill="1" applyBorder="1" applyAlignment="1">
      <alignment wrapText="1"/>
    </xf>
    <xf numFmtId="165" fontId="2" fillId="2" borderId="16" xfId="0" applyNumberFormat="1" applyFont="1" applyFill="1" applyBorder="1" applyAlignment="1">
      <alignment horizontal="right" vertical="top" wrapText="1"/>
    </xf>
    <xf numFmtId="0" fontId="3" fillId="2" borderId="22" xfId="0" applyFont="1" applyFill="1" applyBorder="1" applyAlignment="1">
      <alignment horizontal="center" vertical="center"/>
    </xf>
    <xf numFmtId="165" fontId="2" fillId="2" borderId="18" xfId="0" applyNumberFormat="1" applyFont="1" applyFill="1" applyBorder="1" applyAlignment="1">
      <alignment horizontal="right" vertical="top" wrapText="1"/>
    </xf>
    <xf numFmtId="0" fontId="3" fillId="2" borderId="3" xfId="0" applyFont="1" applyFill="1" applyBorder="1" applyAlignment="1">
      <alignment horizontal="center" vertical="center"/>
    </xf>
    <xf numFmtId="165" fontId="2" fillId="2" borderId="20" xfId="0" applyNumberFormat="1" applyFont="1" applyFill="1" applyBorder="1" applyAlignment="1">
      <alignment horizontal="right" vertical="top" wrapText="1"/>
    </xf>
    <xf numFmtId="0" fontId="3" fillId="2" borderId="0" xfId="0" applyFont="1" applyFill="1" applyBorder="1" applyAlignment="1">
      <alignment horizontal="center" vertical="center"/>
    </xf>
    <xf numFmtId="0" fontId="2" fillId="2" borderId="0" xfId="0" applyFont="1" applyFill="1"/>
    <xf numFmtId="166" fontId="2" fillId="2" borderId="0" xfId="0" applyNumberFormat="1" applyFont="1" applyFill="1"/>
    <xf numFmtId="0" fontId="3" fillId="2" borderId="0" xfId="0" applyFont="1" applyFill="1" applyAlignment="1">
      <alignment wrapText="1"/>
    </xf>
    <xf numFmtId="4" fontId="2" fillId="0" borderId="0" xfId="0" applyNumberFormat="1" applyFont="1" applyFill="1" applyAlignment="1">
      <alignment horizontal="right" vertical="center" wrapText="1"/>
    </xf>
    <xf numFmtId="0" fontId="2" fillId="2" borderId="0" xfId="0" applyFont="1" applyFill="1" applyBorder="1" applyAlignment="1">
      <alignment vertical="center" wrapText="1"/>
    </xf>
    <xf numFmtId="4" fontId="4" fillId="2" borderId="0" xfId="0" applyNumberFormat="1" applyFont="1" applyFill="1" applyBorder="1" applyAlignment="1">
      <alignment vertical="center" wrapText="1"/>
    </xf>
    <xf numFmtId="0" fontId="3" fillId="2" borderId="23" xfId="0" applyFont="1" applyFill="1" applyBorder="1" applyAlignment="1">
      <alignment horizontal="center"/>
    </xf>
    <xf numFmtId="0" fontId="8" fillId="2" borderId="23" xfId="0" applyFont="1" applyFill="1" applyBorder="1" applyAlignment="1">
      <alignment horizontal="center"/>
    </xf>
    <xf numFmtId="10" fontId="2" fillId="2" borderId="24" xfId="0" applyNumberFormat="1" applyFont="1" applyFill="1" applyBorder="1"/>
    <xf numFmtId="0" fontId="6" fillId="3" borderId="25" xfId="0" applyFont="1" applyFill="1" applyBorder="1" applyAlignment="1">
      <alignment wrapText="1"/>
    </xf>
    <xf numFmtId="0" fontId="6" fillId="3" borderId="23" xfId="0" applyFont="1" applyFill="1" applyBorder="1" applyAlignment="1">
      <alignment wrapText="1"/>
    </xf>
    <xf numFmtId="0" fontId="2" fillId="3" borderId="15" xfId="0" applyFont="1" applyFill="1" applyBorder="1" applyAlignment="1">
      <alignment horizontal="left"/>
    </xf>
    <xf numFmtId="0" fontId="2" fillId="3" borderId="19" xfId="0" applyFont="1" applyFill="1" applyBorder="1" applyAlignment="1">
      <alignment horizontal="left"/>
    </xf>
    <xf numFmtId="10" fontId="2" fillId="0" borderId="19" xfId="0" applyNumberFormat="1" applyFont="1" applyFill="1" applyBorder="1"/>
    <xf numFmtId="0" fontId="2" fillId="3" borderId="0" xfId="0" applyFont="1" applyFill="1" applyBorder="1" applyAlignment="1">
      <alignment horizontal="center"/>
    </xf>
    <xf numFmtId="0" fontId="2" fillId="0" borderId="19" xfId="0" applyFont="1" applyFill="1" applyBorder="1"/>
    <xf numFmtId="0" fontId="5" fillId="2" borderId="0" xfId="0" applyFont="1" applyFill="1" applyBorder="1"/>
    <xf numFmtId="0" fontId="2" fillId="0" borderId="0" xfId="0" applyFont="1" applyFill="1" applyAlignment="1">
      <alignment vertical="center"/>
    </xf>
    <xf numFmtId="0" fontId="2" fillId="0" borderId="0" xfId="0" applyFont="1" applyFill="1" applyAlignment="1">
      <alignment horizontal="center"/>
    </xf>
    <xf numFmtId="0" fontId="2" fillId="0" borderId="19" xfId="0" applyFont="1" applyFill="1" applyBorder="1" applyProtection="1">
      <protection locked="0"/>
    </xf>
    <xf numFmtId="10" fontId="2" fillId="0" borderId="19" xfId="0" applyNumberFormat="1" applyFont="1" applyFill="1" applyBorder="1" applyProtection="1">
      <protection locked="0"/>
    </xf>
    <xf numFmtId="0" fontId="2" fillId="0" borderId="0" xfId="0" applyFont="1" applyFill="1" applyAlignment="1" applyProtection="1">
      <alignment vertical="center"/>
      <protection locked="0"/>
    </xf>
    <xf numFmtId="0" fontId="2" fillId="2" borderId="0" xfId="0" applyFont="1" applyFill="1" applyAlignment="1">
      <alignment horizontal="center"/>
    </xf>
    <xf numFmtId="0" fontId="2" fillId="2" borderId="0" xfId="0" applyFont="1" applyFill="1" applyAlignment="1">
      <alignment horizontal="left"/>
    </xf>
    <xf numFmtId="0" fontId="2" fillId="2" borderId="0" xfId="0" applyFont="1" applyFill="1" applyAlignment="1">
      <alignment vertical="center"/>
    </xf>
    <xf numFmtId="0" fontId="2" fillId="2" borderId="26" xfId="0" applyFont="1" applyFill="1" applyBorder="1"/>
    <xf numFmtId="0" fontId="2" fillId="2" borderId="27" xfId="0" applyFont="1" applyFill="1" applyBorder="1"/>
    <xf numFmtId="4" fontId="2" fillId="2" borderId="28" xfId="0" applyNumberFormat="1" applyFont="1" applyFill="1" applyBorder="1"/>
    <xf numFmtId="0" fontId="5" fillId="3" borderId="0" xfId="0" applyFont="1" applyFill="1"/>
    <xf numFmtId="0" fontId="2" fillId="3" borderId="0" xfId="0" applyFont="1" applyFill="1"/>
    <xf numFmtId="0" fontId="7" fillId="0" borderId="0" xfId="2" applyFont="1" applyFill="1" applyBorder="1" applyAlignment="1" applyProtection="1">
      <alignment horizontal="right" vertical="center"/>
      <protection hidden="1"/>
    </xf>
    <xf numFmtId="4" fontId="7" fillId="0" borderId="0" xfId="2" applyNumberFormat="1" applyFont="1" applyFill="1" applyBorder="1" applyAlignment="1" applyProtection="1">
      <alignment horizontal="right" vertical="center"/>
    </xf>
    <xf numFmtId="0" fontId="7" fillId="3" borderId="0" xfId="0" applyFont="1" applyFill="1" applyAlignment="1">
      <alignment horizontal="right" vertical="center"/>
    </xf>
    <xf numFmtId="4" fontId="11" fillId="3" borderId="0" xfId="0" applyNumberFormat="1" applyFont="1" applyFill="1" applyAlignment="1">
      <alignment wrapText="1"/>
    </xf>
    <xf numFmtId="4" fontId="3" fillId="2" borderId="22" xfId="0" applyNumberFormat="1" applyFont="1" applyFill="1" applyBorder="1" applyAlignment="1">
      <alignment vertical="center" wrapText="1"/>
    </xf>
    <xf numFmtId="0" fontId="16" fillId="2" borderId="0" xfId="0" applyFont="1" applyFill="1" applyBorder="1" applyAlignment="1">
      <alignment horizontal="center"/>
    </xf>
    <xf numFmtId="0" fontId="13" fillId="3" borderId="0" xfId="0" applyFont="1" applyFill="1" applyAlignment="1">
      <alignment horizontal="center"/>
    </xf>
    <xf numFmtId="0" fontId="13" fillId="2" borderId="0" xfId="0" applyFont="1" applyFill="1" applyAlignment="1">
      <alignment horizontal="center"/>
    </xf>
    <xf numFmtId="0" fontId="12" fillId="3" borderId="0" xfId="0" applyFont="1" applyFill="1" applyAlignment="1">
      <alignment horizontal="center"/>
    </xf>
    <xf numFmtId="0" fontId="3" fillId="2" borderId="22" xfId="0" applyFont="1" applyFill="1" applyBorder="1" applyAlignment="1">
      <alignment horizontal="center" vertical="center"/>
    </xf>
    <xf numFmtId="0" fontId="3" fillId="2" borderId="0" xfId="0" applyFont="1" applyFill="1" applyBorder="1" applyAlignment="1">
      <alignment horizontal="center" vertical="center"/>
    </xf>
    <xf numFmtId="3" fontId="12" fillId="2" borderId="0" xfId="0" applyNumberFormat="1" applyFont="1" applyFill="1" applyAlignment="1">
      <alignment horizontal="left" vertical="center" wrapText="1"/>
    </xf>
    <xf numFmtId="0" fontId="3" fillId="2" borderId="3" xfId="0" applyFont="1" applyFill="1" applyBorder="1" applyAlignment="1">
      <alignment horizontal="center" vertical="center"/>
    </xf>
    <xf numFmtId="0" fontId="2" fillId="0" borderId="0" xfId="0" applyFont="1" applyFill="1" applyBorder="1" applyAlignment="1">
      <alignment horizontal="center"/>
    </xf>
    <xf numFmtId="0" fontId="12" fillId="3" borderId="0" xfId="0" applyFont="1" applyFill="1" applyAlignment="1">
      <alignment horizontal="left" vertical="center" wrapText="1"/>
    </xf>
    <xf numFmtId="0" fontId="2" fillId="0" borderId="0" xfId="0" applyFont="1" applyFill="1" applyAlignment="1">
      <alignment horizontal="center"/>
    </xf>
    <xf numFmtId="0" fontId="2" fillId="3" borderId="0" xfId="0" applyFont="1" applyFill="1" applyAlignment="1">
      <alignment horizontal="center"/>
    </xf>
    <xf numFmtId="0" fontId="2" fillId="3" borderId="22"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pplyProtection="1">
      <alignment horizontal="left" vertical="center" wrapText="1"/>
      <protection locked="0"/>
    </xf>
    <xf numFmtId="0" fontId="15" fillId="0" borderId="0" xfId="0" applyFont="1" applyFill="1" applyAlignment="1">
      <alignment horizontal="left" vertical="center" wrapText="1"/>
    </xf>
    <xf numFmtId="0" fontId="2" fillId="3" borderId="0" xfId="0" applyFont="1" applyFill="1" applyBorder="1" applyAlignment="1">
      <alignment horizontal="center"/>
    </xf>
  </cellXfs>
  <cellStyles count="3">
    <cellStyle name="Βασικό_Οικον.καταστ.31.03.05 ΔΛΠ ΚΛΜ ΑΕ" xfId="2"/>
    <cellStyle name="Κανονικό" xfId="0" builtinId="0"/>
    <cellStyle name="Υπερ-σύνδεση" xfId="1" builtin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95250</xdr:colOff>
      <xdr:row>0</xdr:row>
      <xdr:rowOff>114300</xdr:rowOff>
    </xdr:from>
    <xdr:to>
      <xdr:col>2</xdr:col>
      <xdr:colOff>2990850</xdr:colOff>
      <xdr:row>5</xdr:row>
      <xdr:rowOff>9525</xdr:rowOff>
    </xdr:to>
    <xdr:pic>
      <xdr:nvPicPr>
        <xdr:cNvPr id="1110" name="Εικόνα 7"/>
        <xdr:cNvPicPr>
          <a:picLocks noChangeAspect="1" noChangeArrowheads="1"/>
        </xdr:cNvPicPr>
      </xdr:nvPicPr>
      <xdr:blipFill>
        <a:blip xmlns:r="http://schemas.openxmlformats.org/officeDocument/2006/relationships" r:embed="rId1">
          <a:lum contrast="20000"/>
        </a:blip>
        <a:srcRect/>
        <a:stretch>
          <a:fillRect/>
        </a:stretch>
      </xdr:blipFill>
      <xdr:spPr bwMode="auto">
        <a:xfrm>
          <a:off x="228600" y="114300"/>
          <a:ext cx="3067050" cy="942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dik.gr/" TargetMode="External"/></Relationships>
</file>

<file path=xl/worksheets/sheet1.xml><?xml version="1.0" encoding="utf-8"?>
<worksheet xmlns="http://schemas.openxmlformats.org/spreadsheetml/2006/main" xmlns:r="http://schemas.openxmlformats.org/officeDocument/2006/relationships">
  <dimension ref="A1:P90"/>
  <sheetViews>
    <sheetView showGridLines="0" tabSelected="1" topLeftCell="A55" workbookViewId="0">
      <selection activeCell="I67" sqref="I67"/>
    </sheetView>
  </sheetViews>
  <sheetFormatPr defaultColWidth="8.7109375" defaultRowHeight="14.25"/>
  <cols>
    <col min="1" max="1" width="2" style="33" customWidth="1"/>
    <col min="2" max="2" width="2.5703125" style="33" customWidth="1"/>
    <col min="3" max="3" width="51.140625" style="33" customWidth="1"/>
    <col min="4" max="4" width="16.28515625" style="33" customWidth="1"/>
    <col min="5" max="5" width="0.85546875" style="33" customWidth="1"/>
    <col min="6" max="6" width="16.28515625" style="33" customWidth="1"/>
    <col min="7" max="8" width="1.7109375" style="33" customWidth="1"/>
    <col min="9" max="9" width="59.5703125" style="33" customWidth="1"/>
    <col min="10" max="10" width="17.5703125" style="33" customWidth="1"/>
    <col min="11" max="11" width="0.85546875" style="33" customWidth="1"/>
    <col min="12" max="12" width="17.28515625" style="33" customWidth="1"/>
    <col min="13" max="13" width="2.5703125" style="33" customWidth="1"/>
    <col min="14" max="14" width="1.28515625" style="2" customWidth="1"/>
    <col min="15" max="15" width="8.7109375" style="2"/>
    <col min="16" max="16" width="8.85546875" style="2" bestFit="1" customWidth="1"/>
    <col min="17" max="16384" width="8.7109375" style="2"/>
  </cols>
  <sheetData>
    <row r="1" spans="1:13">
      <c r="B1" s="48"/>
      <c r="C1" s="39"/>
      <c r="D1" s="39"/>
      <c r="E1" s="39"/>
      <c r="F1" s="39"/>
      <c r="G1" s="39"/>
      <c r="H1" s="39"/>
      <c r="I1" s="39"/>
      <c r="J1" s="39"/>
      <c r="K1" s="39"/>
      <c r="L1" s="39"/>
      <c r="M1" s="49"/>
    </row>
    <row r="2" spans="1:13" ht="25.5" customHeight="1">
      <c r="A2" s="1"/>
      <c r="B2" s="3"/>
      <c r="C2" s="150" t="s">
        <v>0</v>
      </c>
      <c r="D2" s="150"/>
      <c r="E2" s="150"/>
      <c r="F2" s="150"/>
      <c r="G2" s="150"/>
      <c r="H2" s="150"/>
      <c r="I2" s="150"/>
      <c r="J2" s="150"/>
      <c r="K2" s="150"/>
      <c r="L2" s="150"/>
      <c r="M2" s="5"/>
    </row>
    <row r="3" spans="1:13">
      <c r="A3" s="1"/>
      <c r="B3" s="3"/>
      <c r="C3" s="151" t="s">
        <v>91</v>
      </c>
      <c r="D3" s="151"/>
      <c r="E3" s="151"/>
      <c r="F3" s="151"/>
      <c r="G3" s="151"/>
      <c r="H3" s="151"/>
      <c r="I3" s="151"/>
      <c r="J3" s="151"/>
      <c r="K3" s="151"/>
      <c r="L3" s="151"/>
      <c r="M3" s="4"/>
    </row>
    <row r="4" spans="1:13">
      <c r="A4" s="1"/>
      <c r="B4" s="3"/>
      <c r="C4" s="151" t="s">
        <v>1</v>
      </c>
      <c r="D4" s="151"/>
      <c r="E4" s="151"/>
      <c r="F4" s="151"/>
      <c r="G4" s="151"/>
      <c r="H4" s="151"/>
      <c r="I4" s="151"/>
      <c r="J4" s="151"/>
      <c r="K4" s="151"/>
      <c r="L4" s="151"/>
      <c r="M4" s="4"/>
    </row>
    <row r="5" spans="1:13">
      <c r="A5" s="1"/>
      <c r="B5" s="3"/>
      <c r="C5" s="152" t="s">
        <v>111</v>
      </c>
      <c r="D5" s="152"/>
      <c r="E5" s="152"/>
      <c r="F5" s="152"/>
      <c r="G5" s="152"/>
      <c r="H5" s="152"/>
      <c r="I5" s="152"/>
      <c r="J5" s="152"/>
      <c r="K5" s="152"/>
      <c r="L5" s="152"/>
      <c r="M5" s="5"/>
    </row>
    <row r="6" spans="1:13">
      <c r="A6" s="1"/>
      <c r="B6" s="3"/>
      <c r="C6" s="153" t="s">
        <v>2</v>
      </c>
      <c r="D6" s="153"/>
      <c r="E6" s="153"/>
      <c r="F6" s="153"/>
      <c r="G6" s="153"/>
      <c r="H6" s="153"/>
      <c r="I6" s="153"/>
      <c r="J6" s="153"/>
      <c r="K6" s="153"/>
      <c r="L6" s="153"/>
      <c r="M6" s="6"/>
    </row>
    <row r="7" spans="1:13" ht="32.25" customHeight="1">
      <c r="A7" s="1"/>
      <c r="B7" s="3"/>
      <c r="C7" s="159" t="s">
        <v>3</v>
      </c>
      <c r="D7" s="159"/>
      <c r="E7" s="159"/>
      <c r="F7" s="159"/>
      <c r="G7" s="159"/>
      <c r="H7" s="159"/>
      <c r="I7" s="159"/>
      <c r="J7" s="159"/>
      <c r="K7" s="159"/>
      <c r="L7" s="159"/>
      <c r="M7" s="7"/>
    </row>
    <row r="8" spans="1:13" ht="9.75" customHeight="1">
      <c r="A8" s="1"/>
      <c r="B8" s="3"/>
      <c r="C8" s="8"/>
      <c r="D8" s="8"/>
      <c r="E8" s="8"/>
      <c r="F8" s="8"/>
      <c r="G8" s="8"/>
      <c r="H8" s="8"/>
      <c r="I8" s="8"/>
      <c r="J8" s="8"/>
      <c r="K8" s="8"/>
      <c r="L8" s="8"/>
      <c r="M8" s="9"/>
    </row>
    <row r="9" spans="1:13">
      <c r="A9" s="1"/>
      <c r="B9" s="3"/>
      <c r="C9" s="10" t="s">
        <v>4</v>
      </c>
      <c r="D9" s="8"/>
      <c r="E9" s="8"/>
      <c r="F9" s="8"/>
      <c r="G9" s="8"/>
      <c r="H9" s="8"/>
      <c r="I9" s="10" t="s">
        <v>5</v>
      </c>
      <c r="J9" s="8"/>
      <c r="K9" s="8"/>
      <c r="L9" s="8"/>
      <c r="M9" s="9"/>
    </row>
    <row r="10" spans="1:13" ht="24.75" customHeight="1">
      <c r="A10" s="1"/>
      <c r="B10" s="3"/>
      <c r="C10" s="25" t="s">
        <v>6</v>
      </c>
      <c r="D10" s="156" t="s">
        <v>7</v>
      </c>
      <c r="E10" s="156"/>
      <c r="F10" s="156"/>
      <c r="G10" s="8"/>
      <c r="H10" s="8"/>
      <c r="I10" s="50" t="s">
        <v>92</v>
      </c>
      <c r="J10" s="50" t="s">
        <v>8</v>
      </c>
      <c r="K10" s="10"/>
      <c r="L10" s="8"/>
      <c r="M10" s="9"/>
    </row>
    <row r="11" spans="1:13" ht="15">
      <c r="A11" s="1"/>
      <c r="B11" s="3"/>
      <c r="C11" s="10" t="s">
        <v>9</v>
      </c>
      <c r="D11" s="11" t="s">
        <v>10</v>
      </c>
      <c r="E11" s="11"/>
      <c r="F11" s="10"/>
      <c r="G11" s="12"/>
      <c r="H11" s="12"/>
      <c r="I11" s="50" t="s">
        <v>93</v>
      </c>
      <c r="J11" s="50" t="s">
        <v>11</v>
      </c>
      <c r="K11" s="10"/>
      <c r="L11" s="12"/>
      <c r="M11" s="13"/>
    </row>
    <row r="12" spans="1:13">
      <c r="A12" s="1"/>
      <c r="B12" s="3"/>
      <c r="C12" s="14" t="s">
        <v>12</v>
      </c>
      <c r="D12" s="57" t="s">
        <v>115</v>
      </c>
      <c r="E12" s="57"/>
      <c r="F12" s="10"/>
      <c r="G12" s="12"/>
      <c r="H12" s="12"/>
      <c r="I12" s="50" t="s">
        <v>105</v>
      </c>
      <c r="J12" s="50" t="s">
        <v>13</v>
      </c>
      <c r="K12" s="10"/>
      <c r="L12" s="12"/>
      <c r="M12" s="13"/>
    </row>
    <row r="13" spans="1:13">
      <c r="A13" s="1"/>
      <c r="B13" s="3"/>
      <c r="C13" s="10" t="s">
        <v>14</v>
      </c>
      <c r="D13" s="15" t="s">
        <v>83</v>
      </c>
      <c r="E13" s="15"/>
      <c r="F13" s="10"/>
      <c r="G13" s="12"/>
      <c r="H13" s="12"/>
      <c r="I13" s="50" t="s">
        <v>94</v>
      </c>
      <c r="J13" s="50" t="s">
        <v>13</v>
      </c>
      <c r="K13" s="10"/>
      <c r="L13" s="12"/>
      <c r="M13" s="13"/>
    </row>
    <row r="14" spans="1:13">
      <c r="A14" s="1"/>
      <c r="B14" s="3"/>
      <c r="C14" s="10" t="s">
        <v>15</v>
      </c>
      <c r="D14" s="15" t="s">
        <v>84</v>
      </c>
      <c r="E14" s="15"/>
      <c r="F14" s="10"/>
      <c r="G14" s="12"/>
      <c r="H14" s="12"/>
      <c r="I14" s="58" t="s">
        <v>95</v>
      </c>
      <c r="J14" s="50" t="s">
        <v>13</v>
      </c>
      <c r="K14" s="10"/>
      <c r="L14" s="12"/>
      <c r="M14" s="13"/>
    </row>
    <row r="15" spans="1:13">
      <c r="A15" s="1"/>
      <c r="B15" s="3"/>
      <c r="C15" s="10" t="s">
        <v>16</v>
      </c>
      <c r="D15" s="41" t="s">
        <v>17</v>
      </c>
      <c r="E15" s="41"/>
      <c r="F15" s="10"/>
      <c r="G15" s="12"/>
      <c r="H15" s="12"/>
      <c r="I15" s="58" t="s">
        <v>96</v>
      </c>
      <c r="J15" s="50" t="s">
        <v>13</v>
      </c>
      <c r="K15" s="10"/>
      <c r="L15" s="12"/>
      <c r="M15" s="13"/>
    </row>
    <row r="16" spans="1:13">
      <c r="A16" s="1"/>
      <c r="B16" s="3"/>
      <c r="C16" s="10"/>
      <c r="D16" s="16"/>
      <c r="E16" s="16"/>
      <c r="F16" s="10"/>
      <c r="G16" s="12"/>
      <c r="H16" s="12"/>
      <c r="I16" s="50" t="s">
        <v>97</v>
      </c>
      <c r="J16" s="50" t="s">
        <v>13</v>
      </c>
      <c r="K16" s="10"/>
      <c r="L16" s="12"/>
      <c r="M16" s="13"/>
    </row>
    <row r="17" spans="1:15">
      <c r="A17" s="1"/>
      <c r="B17" s="3"/>
      <c r="C17" s="17"/>
      <c r="D17" s="18"/>
      <c r="E17" s="18"/>
      <c r="F17" s="19"/>
      <c r="G17" s="20"/>
      <c r="H17" s="20"/>
      <c r="I17" s="19"/>
      <c r="J17" s="19"/>
      <c r="K17" s="19"/>
      <c r="L17" s="21"/>
      <c r="M17" s="13"/>
    </row>
    <row r="18" spans="1:15">
      <c r="A18" s="1"/>
      <c r="B18" s="22"/>
      <c r="C18" s="154" t="s">
        <v>18</v>
      </c>
      <c r="D18" s="154"/>
      <c r="E18" s="154"/>
      <c r="F18" s="154"/>
      <c r="G18" s="59"/>
      <c r="H18" s="60"/>
      <c r="I18" s="154" t="s">
        <v>19</v>
      </c>
      <c r="J18" s="154"/>
      <c r="K18" s="154"/>
      <c r="L18" s="154"/>
      <c r="M18" s="23"/>
    </row>
    <row r="19" spans="1:15">
      <c r="A19" s="1"/>
      <c r="B19" s="42"/>
      <c r="C19" s="157" t="s">
        <v>20</v>
      </c>
      <c r="D19" s="157"/>
      <c r="E19" s="157"/>
      <c r="F19" s="157"/>
      <c r="G19" s="61"/>
      <c r="H19" s="62"/>
      <c r="I19" s="157" t="s">
        <v>20</v>
      </c>
      <c r="J19" s="157"/>
      <c r="K19" s="157"/>
      <c r="L19" s="157"/>
      <c r="M19" s="46"/>
    </row>
    <row r="20" spans="1:15">
      <c r="A20" s="1"/>
      <c r="B20" s="3"/>
      <c r="C20" s="63"/>
      <c r="D20" s="155"/>
      <c r="E20" s="155"/>
      <c r="F20" s="155"/>
      <c r="G20" s="64"/>
      <c r="H20" s="65"/>
      <c r="I20" s="66"/>
      <c r="J20" s="155"/>
      <c r="K20" s="155"/>
      <c r="L20" s="155"/>
      <c r="M20" s="24"/>
    </row>
    <row r="21" spans="1:15">
      <c r="A21" s="1"/>
      <c r="B21" s="3"/>
      <c r="C21" s="67"/>
      <c r="D21" s="68">
        <v>42735</v>
      </c>
      <c r="E21" s="68"/>
      <c r="F21" s="68">
        <v>42369</v>
      </c>
      <c r="G21" s="64"/>
      <c r="H21" s="65"/>
      <c r="I21" s="69" t="s">
        <v>21</v>
      </c>
      <c r="J21" s="70" t="s">
        <v>106</v>
      </c>
      <c r="K21" s="71"/>
      <c r="L21" s="70" t="s">
        <v>98</v>
      </c>
      <c r="M21" s="26"/>
    </row>
    <row r="22" spans="1:15">
      <c r="A22" s="1"/>
      <c r="B22" s="3"/>
      <c r="C22" s="72" t="s">
        <v>22</v>
      </c>
      <c r="D22" s="73"/>
      <c r="E22" s="73"/>
      <c r="F22" s="73"/>
      <c r="G22" s="64"/>
      <c r="H22" s="65"/>
      <c r="I22" s="74" t="s">
        <v>23</v>
      </c>
      <c r="J22" s="75">
        <f>D48</f>
        <v>727496.23</v>
      </c>
      <c r="K22" s="76"/>
      <c r="L22" s="75">
        <v>-1169530.9099999999</v>
      </c>
      <c r="M22" s="28"/>
      <c r="O22" s="148"/>
    </row>
    <row r="23" spans="1:15">
      <c r="A23" s="1"/>
      <c r="B23" s="3"/>
      <c r="C23" s="77" t="s">
        <v>24</v>
      </c>
      <c r="D23" s="78">
        <v>27236827.579999998</v>
      </c>
      <c r="E23" s="78"/>
      <c r="F23" s="79">
        <v>27351456.219999999</v>
      </c>
      <c r="G23" s="64"/>
      <c r="H23" s="65"/>
      <c r="I23" s="74" t="s">
        <v>25</v>
      </c>
      <c r="J23" s="80"/>
      <c r="K23" s="81"/>
      <c r="L23" s="80"/>
      <c r="M23" s="29"/>
    </row>
    <row r="24" spans="1:15">
      <c r="A24" s="1"/>
      <c r="B24" s="3"/>
      <c r="C24" s="77" t="s">
        <v>26</v>
      </c>
      <c r="D24" s="78">
        <v>33154.74</v>
      </c>
      <c r="E24" s="78"/>
      <c r="F24" s="78">
        <v>32754.560000000001</v>
      </c>
      <c r="G24" s="64"/>
      <c r="H24" s="65"/>
      <c r="I24" s="74" t="s">
        <v>27</v>
      </c>
      <c r="J24" s="75">
        <v>126435.36</v>
      </c>
      <c r="K24" s="76"/>
      <c r="L24" s="75">
        <v>122750.46</v>
      </c>
      <c r="M24" s="30"/>
    </row>
    <row r="25" spans="1:15">
      <c r="A25" s="1"/>
      <c r="B25" s="3"/>
      <c r="C25" s="77" t="s">
        <v>28</v>
      </c>
      <c r="D25" s="78">
        <v>0</v>
      </c>
      <c r="E25" s="78"/>
      <c r="F25" s="78">
        <v>1391.68</v>
      </c>
      <c r="G25" s="64"/>
      <c r="H25" s="65"/>
      <c r="I25" s="74" t="s">
        <v>29</v>
      </c>
      <c r="J25" s="82">
        <v>0</v>
      </c>
      <c r="K25" s="83"/>
      <c r="L25" s="82">
        <v>1771830.22</v>
      </c>
      <c r="M25" s="28"/>
    </row>
    <row r="26" spans="1:15">
      <c r="A26" s="1"/>
      <c r="B26" s="3"/>
      <c r="C26" s="77" t="s">
        <v>30</v>
      </c>
      <c r="D26" s="78">
        <v>68563.58</v>
      </c>
      <c r="E26" s="78"/>
      <c r="F26" s="78">
        <v>55987.97</v>
      </c>
      <c r="G26" s="64"/>
      <c r="H26" s="65"/>
      <c r="I26" s="74" t="s">
        <v>31</v>
      </c>
      <c r="J26" s="75">
        <v>-4053.68</v>
      </c>
      <c r="K26" s="76"/>
      <c r="L26" s="75">
        <v>-6770.34</v>
      </c>
      <c r="M26" s="28"/>
    </row>
    <row r="27" spans="1:15">
      <c r="A27" s="1"/>
      <c r="B27" s="3"/>
      <c r="C27" s="77" t="s">
        <v>32</v>
      </c>
      <c r="D27" s="78">
        <v>192762.05</v>
      </c>
      <c r="E27" s="78"/>
      <c r="F27" s="78">
        <v>191179.19</v>
      </c>
      <c r="G27" s="64"/>
      <c r="H27" s="65"/>
      <c r="I27" s="74" t="s">
        <v>33</v>
      </c>
      <c r="J27" s="75">
        <v>15163.03</v>
      </c>
      <c r="K27" s="76"/>
      <c r="L27" s="75">
        <v>13251.42</v>
      </c>
      <c r="M27" s="28"/>
    </row>
    <row r="28" spans="1:15" ht="21">
      <c r="A28" s="1"/>
      <c r="B28" s="3"/>
      <c r="C28" s="77" t="s">
        <v>34</v>
      </c>
      <c r="D28" s="78">
        <f>2058459.51+567533.37</f>
        <v>2625992.88</v>
      </c>
      <c r="E28" s="84"/>
      <c r="F28" s="85">
        <v>2015423.81</v>
      </c>
      <c r="G28" s="64"/>
      <c r="H28" s="65"/>
      <c r="I28" s="74" t="s">
        <v>35</v>
      </c>
      <c r="J28" s="78"/>
      <c r="K28" s="84"/>
      <c r="L28" s="78"/>
      <c r="M28" s="28"/>
    </row>
    <row r="29" spans="1:15" ht="15" thickBot="1">
      <c r="A29" s="1"/>
      <c r="B29" s="3"/>
      <c r="C29" s="67" t="s">
        <v>36</v>
      </c>
      <c r="D29" s="86">
        <f>SUM(D23:D28)</f>
        <v>30157300.829999994</v>
      </c>
      <c r="E29" s="87"/>
      <c r="F29" s="88">
        <f>SUM(F23:F28)</f>
        <v>29648193.429999996</v>
      </c>
      <c r="G29" s="64"/>
      <c r="H29" s="65"/>
      <c r="I29" s="74" t="s">
        <v>37</v>
      </c>
      <c r="J29" s="75">
        <v>-12575.61</v>
      </c>
      <c r="K29" s="76"/>
      <c r="L29" s="75">
        <v>-21384.98</v>
      </c>
      <c r="M29" s="28"/>
    </row>
    <row r="30" spans="1:15" ht="15" thickTop="1">
      <c r="A30" s="1"/>
      <c r="B30" s="3"/>
      <c r="C30" s="89"/>
      <c r="D30" s="90"/>
      <c r="E30" s="90"/>
      <c r="F30" s="91"/>
      <c r="G30" s="64"/>
      <c r="H30" s="65"/>
      <c r="I30" s="74" t="s">
        <v>38</v>
      </c>
      <c r="J30" s="75">
        <v>-301997.09000000003</v>
      </c>
      <c r="K30" s="76"/>
      <c r="L30" s="75">
        <v>169197.5</v>
      </c>
      <c r="M30" s="28"/>
    </row>
    <row r="31" spans="1:15">
      <c r="A31" s="1"/>
      <c r="B31" s="3"/>
      <c r="C31" s="72" t="s">
        <v>39</v>
      </c>
      <c r="D31" s="78"/>
      <c r="E31" s="78"/>
      <c r="F31" s="85"/>
      <c r="G31" s="64"/>
      <c r="H31" s="65"/>
      <c r="I31" s="74" t="s">
        <v>40</v>
      </c>
      <c r="J31" s="75">
        <v>126568.04</v>
      </c>
      <c r="K31" s="76"/>
      <c r="L31" s="75">
        <v>-160886.49</v>
      </c>
      <c r="M31" s="31"/>
    </row>
    <row r="32" spans="1:15">
      <c r="A32" s="1"/>
      <c r="B32" s="3"/>
      <c r="C32" s="77" t="s">
        <v>41</v>
      </c>
      <c r="D32" s="78">
        <v>11818950</v>
      </c>
      <c r="E32" s="78"/>
      <c r="F32" s="85">
        <v>11818950</v>
      </c>
      <c r="G32" s="64"/>
      <c r="H32" s="65"/>
      <c r="I32" s="74" t="s">
        <v>42</v>
      </c>
      <c r="J32" s="75"/>
      <c r="K32" s="76"/>
      <c r="L32" s="75"/>
      <c r="M32" s="28"/>
    </row>
    <row r="33" spans="1:16">
      <c r="A33" s="1"/>
      <c r="B33" s="3"/>
      <c r="C33" s="77" t="s">
        <v>43</v>
      </c>
      <c r="D33" s="78">
        <f>10461872.91+3852005.54</f>
        <v>14313878.449999999</v>
      </c>
      <c r="E33" s="78"/>
      <c r="F33" s="85">
        <v>13853614.050000001</v>
      </c>
      <c r="G33" s="64"/>
      <c r="H33" s="65"/>
      <c r="I33" s="74" t="s">
        <v>44</v>
      </c>
      <c r="J33" s="75">
        <v>-15163.03</v>
      </c>
      <c r="K33" s="76"/>
      <c r="L33" s="75">
        <v>-13251.42</v>
      </c>
      <c r="M33" s="28"/>
    </row>
    <row r="34" spans="1:16" ht="15" thickBot="1">
      <c r="A34" s="1"/>
      <c r="B34" s="3"/>
      <c r="C34" s="77" t="s">
        <v>45</v>
      </c>
      <c r="D34" s="86">
        <f>SUM(D32:D33)</f>
        <v>26132828.449999999</v>
      </c>
      <c r="E34" s="92"/>
      <c r="F34" s="88">
        <f>SUM(F32:F33)</f>
        <v>25672564.050000001</v>
      </c>
      <c r="G34" s="64"/>
      <c r="H34" s="65"/>
      <c r="I34" s="74" t="s">
        <v>46</v>
      </c>
      <c r="J34" s="75">
        <v>-344956.87</v>
      </c>
      <c r="K34" s="76"/>
      <c r="L34" s="75">
        <v>-537768.5</v>
      </c>
      <c r="M34" s="28"/>
    </row>
    <row r="35" spans="1:16" ht="15" thickTop="1">
      <c r="A35" s="1"/>
      <c r="B35" s="3"/>
      <c r="C35" s="77" t="s">
        <v>47</v>
      </c>
      <c r="D35" s="93">
        <v>0</v>
      </c>
      <c r="E35" s="93"/>
      <c r="F35" s="94">
        <v>0</v>
      </c>
      <c r="G35" s="64"/>
      <c r="H35" s="65"/>
      <c r="I35" s="95" t="s">
        <v>49</v>
      </c>
      <c r="J35" s="96">
        <f>SUM(J22:J34)</f>
        <v>316916.38</v>
      </c>
      <c r="K35" s="97"/>
      <c r="L35" s="96">
        <f>SUM(L22:L34)</f>
        <v>167436.96000000008</v>
      </c>
      <c r="M35" s="28"/>
    </row>
    <row r="36" spans="1:16">
      <c r="A36" s="1"/>
      <c r="B36" s="3"/>
      <c r="C36" s="77" t="s">
        <v>48</v>
      </c>
      <c r="D36" s="78">
        <v>3289863.94</v>
      </c>
      <c r="E36" s="78"/>
      <c r="F36" s="85">
        <v>3281010.68</v>
      </c>
      <c r="G36" s="64"/>
      <c r="H36" s="65"/>
      <c r="I36" s="69" t="s">
        <v>51</v>
      </c>
      <c r="J36" s="98"/>
      <c r="K36" s="99"/>
      <c r="L36" s="98"/>
      <c r="M36" s="28"/>
    </row>
    <row r="37" spans="1:16">
      <c r="A37" s="1"/>
      <c r="B37" s="3"/>
      <c r="C37" s="77" t="s">
        <v>50</v>
      </c>
      <c r="D37" s="78">
        <v>734608.44</v>
      </c>
      <c r="E37" s="78"/>
      <c r="F37" s="85">
        <v>694618.7</v>
      </c>
      <c r="G37" s="64"/>
      <c r="H37" s="65"/>
      <c r="I37" s="74" t="s">
        <v>53</v>
      </c>
      <c r="J37" s="80">
        <v>-12206.9</v>
      </c>
      <c r="K37" s="81"/>
      <c r="L37" s="80">
        <v>-110787.43</v>
      </c>
      <c r="M37" s="28"/>
    </row>
    <row r="38" spans="1:16">
      <c r="A38" s="1"/>
      <c r="B38" s="3"/>
      <c r="C38" s="77" t="s">
        <v>52</v>
      </c>
      <c r="D38" s="100">
        <f>SUM(D36:D37)</f>
        <v>4024472.38</v>
      </c>
      <c r="E38" s="92"/>
      <c r="F38" s="101">
        <f>SUM(F36:F37)</f>
        <v>3975629.38</v>
      </c>
      <c r="G38" s="64"/>
      <c r="H38" s="65"/>
      <c r="I38" s="74" t="s">
        <v>55</v>
      </c>
      <c r="J38" s="80">
        <v>0</v>
      </c>
      <c r="K38" s="81"/>
      <c r="L38" s="80">
        <v>0</v>
      </c>
      <c r="M38" s="28"/>
    </row>
    <row r="39" spans="1:16" ht="15" thickBot="1">
      <c r="A39" s="1"/>
      <c r="B39" s="3"/>
      <c r="C39" s="67" t="s">
        <v>54</v>
      </c>
      <c r="D39" s="86">
        <f>D38+D34</f>
        <v>30157300.829999998</v>
      </c>
      <c r="E39" s="102"/>
      <c r="F39" s="88">
        <f>F38+F34</f>
        <v>29648193.43</v>
      </c>
      <c r="G39" s="64"/>
      <c r="H39" s="65"/>
      <c r="I39" s="74" t="s">
        <v>56</v>
      </c>
      <c r="J39" s="80">
        <v>4053.68</v>
      </c>
      <c r="K39" s="81"/>
      <c r="L39" s="80">
        <v>6770.34</v>
      </c>
      <c r="M39" s="32"/>
    </row>
    <row r="40" spans="1:16" ht="15" thickTop="1">
      <c r="A40" s="1"/>
      <c r="B40" s="3"/>
      <c r="C40" s="73"/>
      <c r="D40" s="103"/>
      <c r="E40" s="103"/>
      <c r="F40" s="103"/>
      <c r="G40" s="64"/>
      <c r="H40" s="65"/>
      <c r="I40" s="95" t="s">
        <v>58</v>
      </c>
      <c r="J40" s="96">
        <f>SUM(J37:J39)</f>
        <v>-8153.2199999999993</v>
      </c>
      <c r="K40" s="97"/>
      <c r="L40" s="96">
        <f>SUM(L37:L39)</f>
        <v>-104017.09</v>
      </c>
      <c r="M40" s="34"/>
    </row>
    <row r="41" spans="1:16">
      <c r="A41" s="1"/>
      <c r="B41" s="3"/>
      <c r="C41" s="73"/>
      <c r="D41" s="73"/>
      <c r="E41" s="73"/>
      <c r="F41" s="73"/>
      <c r="G41" s="64"/>
      <c r="H41" s="65"/>
      <c r="I41" s="69" t="s">
        <v>59</v>
      </c>
      <c r="J41" s="98"/>
      <c r="K41" s="99"/>
      <c r="L41" s="98"/>
      <c r="M41" s="30"/>
    </row>
    <row r="42" spans="1:16">
      <c r="A42" s="1"/>
      <c r="B42" s="22"/>
      <c r="C42" s="154" t="s">
        <v>57</v>
      </c>
      <c r="D42" s="154"/>
      <c r="E42" s="154"/>
      <c r="F42" s="154"/>
      <c r="G42" s="59"/>
      <c r="H42" s="65"/>
      <c r="I42" s="74" t="s">
        <v>60</v>
      </c>
      <c r="J42" s="80">
        <v>0</v>
      </c>
      <c r="K42" s="81"/>
      <c r="L42" s="80">
        <v>0</v>
      </c>
      <c r="M42" s="30"/>
    </row>
    <row r="43" spans="1:16">
      <c r="A43" s="1"/>
      <c r="B43" s="42"/>
      <c r="C43" s="157" t="s">
        <v>20</v>
      </c>
      <c r="D43" s="157"/>
      <c r="E43" s="157"/>
      <c r="F43" s="157"/>
      <c r="G43" s="61"/>
      <c r="H43" s="65"/>
      <c r="I43" s="95" t="s">
        <v>62</v>
      </c>
      <c r="J43" s="96">
        <f>SUM(J42:J42)</f>
        <v>0</v>
      </c>
      <c r="K43" s="97"/>
      <c r="L43" s="96">
        <f>SUM(L42:L42)</f>
        <v>0</v>
      </c>
      <c r="M43" s="30"/>
    </row>
    <row r="44" spans="1:16" ht="21">
      <c r="A44" s="1"/>
      <c r="B44" s="3"/>
      <c r="C44" s="104"/>
      <c r="D44" s="70" t="s">
        <v>106</v>
      </c>
      <c r="E44" s="105"/>
      <c r="F44" s="70" t="s">
        <v>98</v>
      </c>
      <c r="G44" s="64"/>
      <c r="H44" s="65"/>
      <c r="I44" s="95" t="s">
        <v>64</v>
      </c>
      <c r="J44" s="97">
        <f>J35+J40+J43</f>
        <v>308763.16000000003</v>
      </c>
      <c r="K44" s="97"/>
      <c r="L44" s="97">
        <f>L35+L40+L43</f>
        <v>63419.870000000083</v>
      </c>
      <c r="M44" s="30"/>
    </row>
    <row r="45" spans="1:16">
      <c r="A45" s="1"/>
      <c r="B45" s="3"/>
      <c r="C45" s="67" t="s">
        <v>61</v>
      </c>
      <c r="D45" s="80">
        <v>4172458.6</v>
      </c>
      <c r="E45" s="80"/>
      <c r="F45" s="80">
        <v>4281728.9400000004</v>
      </c>
      <c r="G45" s="106"/>
      <c r="H45" s="65"/>
      <c r="I45" s="95" t="s">
        <v>66</v>
      </c>
      <c r="J45" s="97">
        <f>L46</f>
        <v>1749696.35</v>
      </c>
      <c r="K45" s="97"/>
      <c r="L45" s="97">
        <v>1686276.48</v>
      </c>
      <c r="M45" s="30"/>
    </row>
    <row r="46" spans="1:16">
      <c r="A46" s="1"/>
      <c r="B46" s="3"/>
      <c r="C46" s="67" t="s">
        <v>63</v>
      </c>
      <c r="D46" s="80">
        <v>1966632.07</v>
      </c>
      <c r="E46" s="80"/>
      <c r="F46" s="80">
        <v>1957155.5</v>
      </c>
      <c r="G46" s="106"/>
      <c r="H46" s="65"/>
      <c r="I46" s="95" t="s">
        <v>68</v>
      </c>
      <c r="J46" s="97">
        <f>J44+J45</f>
        <v>2058459.5100000002</v>
      </c>
      <c r="K46" s="107"/>
      <c r="L46" s="97">
        <f>L44+L45</f>
        <v>1749696.35</v>
      </c>
      <c r="M46" s="30"/>
      <c r="P46" s="148"/>
    </row>
    <row r="47" spans="1:16" ht="21">
      <c r="A47" s="1"/>
      <c r="B47" s="3"/>
      <c r="C47" s="67" t="s">
        <v>65</v>
      </c>
      <c r="D47" s="80">
        <v>738605.58</v>
      </c>
      <c r="E47" s="80"/>
      <c r="F47" s="80">
        <v>-1163049.83</v>
      </c>
      <c r="G47" s="106"/>
      <c r="H47" s="65"/>
      <c r="I47" s="89"/>
      <c r="J47" s="89"/>
      <c r="K47" s="89"/>
      <c r="L47" s="108"/>
      <c r="M47" s="30"/>
    </row>
    <row r="48" spans="1:16">
      <c r="A48" s="1"/>
      <c r="B48" s="3"/>
      <c r="C48" s="67" t="s">
        <v>67</v>
      </c>
      <c r="D48" s="80">
        <v>727496.23</v>
      </c>
      <c r="E48" s="80"/>
      <c r="F48" s="80">
        <v>-1169530.9099999999</v>
      </c>
      <c r="G48" s="106"/>
      <c r="H48" s="109"/>
      <c r="I48" s="110" t="s">
        <v>71</v>
      </c>
      <c r="J48" s="110"/>
      <c r="K48" s="110"/>
      <c r="L48" s="110"/>
      <c r="M48" s="44"/>
    </row>
    <row r="49" spans="1:13">
      <c r="A49" s="1"/>
      <c r="B49" s="3"/>
      <c r="C49" s="77" t="s">
        <v>104</v>
      </c>
      <c r="D49" s="80">
        <v>-267231.83</v>
      </c>
      <c r="E49" s="80"/>
      <c r="F49" s="80">
        <v>-577861.36</v>
      </c>
      <c r="G49" s="106"/>
      <c r="H49" s="111"/>
      <c r="I49" s="112" t="s">
        <v>20</v>
      </c>
      <c r="J49" s="112"/>
      <c r="K49" s="112"/>
      <c r="L49" s="112"/>
      <c r="M49" s="45"/>
    </row>
    <row r="50" spans="1:13">
      <c r="A50" s="1"/>
      <c r="B50" s="3"/>
      <c r="C50" s="67" t="s">
        <v>69</v>
      </c>
      <c r="D50" s="149">
        <f>D48+D49</f>
        <v>460264.39999999997</v>
      </c>
      <c r="E50" s="102"/>
      <c r="F50" s="149">
        <f>F48+F49</f>
        <v>-1747392.27</v>
      </c>
      <c r="G50" s="106"/>
      <c r="H50" s="113"/>
      <c r="I50" s="63"/>
      <c r="J50" s="114"/>
      <c r="K50" s="114"/>
      <c r="L50" s="114"/>
      <c r="M50" s="30"/>
    </row>
    <row r="51" spans="1:13">
      <c r="A51" s="1"/>
      <c r="B51" s="3"/>
      <c r="C51" s="115" t="s">
        <v>70</v>
      </c>
      <c r="D51" s="75">
        <v>0</v>
      </c>
      <c r="E51" s="75"/>
      <c r="F51" s="75">
        <v>0</v>
      </c>
      <c r="G51" s="106"/>
      <c r="H51" s="113"/>
      <c r="I51" s="104"/>
      <c r="J51" s="68">
        <v>42735</v>
      </c>
      <c r="K51" s="68"/>
      <c r="L51" s="68">
        <v>42369</v>
      </c>
      <c r="M51" s="30"/>
    </row>
    <row r="52" spans="1:13" ht="21">
      <c r="A52" s="1"/>
      <c r="B52" s="3"/>
      <c r="C52" s="115" t="s">
        <v>72</v>
      </c>
      <c r="D52" s="75">
        <f>D50</f>
        <v>460264.39999999997</v>
      </c>
      <c r="E52" s="75"/>
      <c r="F52" s="75">
        <f>F50</f>
        <v>-1747392.27</v>
      </c>
      <c r="G52" s="106"/>
      <c r="H52" s="113"/>
      <c r="I52" s="77" t="s">
        <v>109</v>
      </c>
      <c r="J52" s="78">
        <f>L55</f>
        <v>25672564.050000001</v>
      </c>
      <c r="K52" s="78"/>
      <c r="L52" s="78">
        <v>27419956.32</v>
      </c>
      <c r="M52" s="30"/>
    </row>
    <row r="53" spans="1:13">
      <c r="A53" s="1"/>
      <c r="B53" s="3"/>
      <c r="C53" s="77" t="s">
        <v>90</v>
      </c>
      <c r="D53" s="116">
        <f>D52/393965</f>
        <v>1.1682875382330917</v>
      </c>
      <c r="E53" s="116"/>
      <c r="F53" s="116">
        <v>-4.4353999999999996</v>
      </c>
      <c r="G53" s="106"/>
      <c r="H53" s="113"/>
      <c r="I53" s="77" t="s">
        <v>75</v>
      </c>
      <c r="J53" s="78">
        <f>D50</f>
        <v>460264.39999999997</v>
      </c>
      <c r="K53" s="78"/>
      <c r="L53" s="78">
        <f>F50</f>
        <v>-1747392.27</v>
      </c>
      <c r="M53" s="32"/>
    </row>
    <row r="54" spans="1:13" ht="21.75">
      <c r="A54" s="1"/>
      <c r="B54" s="3"/>
      <c r="C54" s="117" t="s">
        <v>73</v>
      </c>
      <c r="D54" s="118">
        <f>D47+J24</f>
        <v>865040.94</v>
      </c>
      <c r="E54" s="118"/>
      <c r="F54" s="118">
        <f>F47+L24</f>
        <v>-1040299.3700000001</v>
      </c>
      <c r="G54" s="106"/>
      <c r="H54" s="113"/>
      <c r="I54" s="119" t="s">
        <v>60</v>
      </c>
      <c r="J54" s="84">
        <v>0</v>
      </c>
      <c r="K54" s="84"/>
      <c r="L54" s="84">
        <v>0</v>
      </c>
      <c r="M54" s="32"/>
    </row>
    <row r="55" spans="1:13" ht="15" thickBot="1">
      <c r="A55" s="1"/>
      <c r="B55" s="3"/>
      <c r="C55" s="89"/>
      <c r="D55" s="89"/>
      <c r="E55" s="89"/>
      <c r="F55" s="89"/>
      <c r="G55" s="106"/>
      <c r="H55" s="113"/>
      <c r="I55" s="119" t="s">
        <v>110</v>
      </c>
      <c r="J55" s="86">
        <f>SUM(J52:J54)</f>
        <v>26132828.449999999</v>
      </c>
      <c r="K55" s="120"/>
      <c r="L55" s="86">
        <f>SUM(L52:L54)</f>
        <v>25672564.050000001</v>
      </c>
      <c r="M55" s="35"/>
    </row>
    <row r="56" spans="1:13" ht="15" thickTop="1">
      <c r="A56" s="1"/>
      <c r="B56" s="3"/>
      <c r="C56" s="73"/>
      <c r="D56" s="73"/>
      <c r="E56" s="73"/>
      <c r="F56" s="73"/>
      <c r="G56" s="106"/>
      <c r="H56" s="89"/>
      <c r="I56" s="89"/>
      <c r="J56" s="89"/>
      <c r="K56" s="89"/>
      <c r="L56" s="108"/>
      <c r="M56" s="47"/>
    </row>
    <row r="57" spans="1:13">
      <c r="A57" s="1"/>
      <c r="B57" s="43"/>
      <c r="C57" s="121" t="s">
        <v>74</v>
      </c>
      <c r="D57" s="122"/>
      <c r="E57" s="122"/>
      <c r="F57" s="122"/>
      <c r="G57" s="123"/>
      <c r="H57" s="124"/>
      <c r="I57" s="125"/>
      <c r="J57" s="125"/>
      <c r="K57" s="125"/>
      <c r="L57" s="125"/>
      <c r="M57" s="56"/>
    </row>
    <row r="58" spans="1:13">
      <c r="A58" s="1"/>
      <c r="B58" s="3"/>
      <c r="C58" s="162" t="s">
        <v>107</v>
      </c>
      <c r="D58" s="162"/>
      <c r="E58" s="162"/>
      <c r="F58" s="162"/>
      <c r="G58" s="126"/>
      <c r="H58" s="89"/>
      <c r="I58" s="108"/>
      <c r="J58" s="108"/>
      <c r="K58" s="108"/>
      <c r="L58" s="108"/>
      <c r="M58" s="47"/>
    </row>
    <row r="59" spans="1:13">
      <c r="A59" s="1"/>
      <c r="B59" s="3"/>
      <c r="C59" s="163"/>
      <c r="D59" s="163"/>
      <c r="E59" s="163"/>
      <c r="F59" s="163"/>
      <c r="G59" s="127"/>
      <c r="H59" s="89"/>
      <c r="I59" s="158" t="s">
        <v>114</v>
      </c>
      <c r="J59" s="158"/>
      <c r="K59" s="158"/>
      <c r="L59" s="158"/>
      <c r="M59" s="47"/>
    </row>
    <row r="60" spans="1:13">
      <c r="A60" s="1"/>
      <c r="B60" s="3"/>
      <c r="C60" s="164" t="s">
        <v>100</v>
      </c>
      <c r="D60" s="164"/>
      <c r="E60" s="164"/>
      <c r="F60" s="164"/>
      <c r="G60" s="128"/>
      <c r="H60" s="89"/>
      <c r="I60" s="108"/>
      <c r="J60" s="108"/>
      <c r="K60" s="108"/>
      <c r="L60" s="108"/>
      <c r="M60" s="47"/>
    </row>
    <row r="61" spans="1:13">
      <c r="A61" s="1"/>
      <c r="B61" s="3"/>
      <c r="C61" s="164" t="s">
        <v>88</v>
      </c>
      <c r="D61" s="164"/>
      <c r="E61" s="164"/>
      <c r="F61" s="164"/>
      <c r="G61" s="128"/>
      <c r="H61" s="113"/>
      <c r="I61" s="129" t="s">
        <v>76</v>
      </c>
      <c r="J61" s="167" t="s">
        <v>101</v>
      </c>
      <c r="K61" s="167"/>
      <c r="L61" s="167"/>
      <c r="M61" s="36"/>
    </row>
    <row r="62" spans="1:13">
      <c r="A62" s="1"/>
      <c r="B62" s="3"/>
      <c r="C62" s="164"/>
      <c r="D62" s="164"/>
      <c r="E62" s="164"/>
      <c r="F62" s="164"/>
      <c r="G62" s="130"/>
      <c r="H62" s="113"/>
      <c r="I62" s="129"/>
      <c r="J62" s="129"/>
      <c r="K62" s="129"/>
      <c r="L62" s="131"/>
      <c r="M62" s="36"/>
    </row>
    <row r="63" spans="1:13">
      <c r="A63" s="1"/>
      <c r="B63" s="3"/>
      <c r="C63" s="132" t="s">
        <v>113</v>
      </c>
      <c r="D63" s="132"/>
      <c r="E63" s="132"/>
      <c r="F63" s="132"/>
      <c r="G63" s="130"/>
      <c r="H63" s="113"/>
      <c r="I63" s="73"/>
      <c r="J63" s="73"/>
      <c r="K63" s="73"/>
      <c r="L63" s="73"/>
      <c r="M63" s="36"/>
    </row>
    <row r="64" spans="1:13">
      <c r="A64" s="1"/>
      <c r="B64" s="3"/>
      <c r="C64" s="132" t="s">
        <v>102</v>
      </c>
      <c r="D64" s="132"/>
      <c r="E64" s="132"/>
      <c r="F64" s="132"/>
      <c r="G64" s="130"/>
      <c r="H64" s="113"/>
      <c r="I64" s="133" t="s">
        <v>85</v>
      </c>
      <c r="J64" s="160" t="s">
        <v>93</v>
      </c>
      <c r="K64" s="160"/>
      <c r="L64" s="160"/>
      <c r="M64" s="36"/>
    </row>
    <row r="65" spans="1:13">
      <c r="A65" s="1"/>
      <c r="B65" s="3"/>
      <c r="C65" s="165" t="s">
        <v>112</v>
      </c>
      <c r="D65" s="166"/>
      <c r="E65" s="166"/>
      <c r="F65" s="166"/>
      <c r="G65" s="134"/>
      <c r="H65" s="65"/>
      <c r="I65" s="133" t="s">
        <v>86</v>
      </c>
      <c r="J65" s="160" t="s">
        <v>99</v>
      </c>
      <c r="K65" s="160"/>
      <c r="L65" s="160"/>
      <c r="M65" s="36"/>
    </row>
    <row r="66" spans="1:13">
      <c r="A66" s="1"/>
      <c r="B66" s="3"/>
      <c r="C66" s="166"/>
      <c r="D66" s="166"/>
      <c r="E66" s="166"/>
      <c r="F66" s="166"/>
      <c r="G66" s="135"/>
      <c r="H66" s="65"/>
      <c r="I66" s="73"/>
      <c r="J66" s="73"/>
      <c r="K66" s="73"/>
      <c r="L66" s="73"/>
      <c r="M66" s="36"/>
    </row>
    <row r="67" spans="1:13" ht="12" customHeight="1">
      <c r="A67" s="1"/>
      <c r="B67" s="3"/>
      <c r="C67" s="166"/>
      <c r="D67" s="166"/>
      <c r="E67" s="166"/>
      <c r="F67" s="166"/>
      <c r="G67" s="106"/>
      <c r="H67" s="65"/>
      <c r="I67" s="73"/>
      <c r="J67" s="73"/>
      <c r="K67" s="73"/>
      <c r="L67" s="73"/>
      <c r="M67" s="36"/>
    </row>
    <row r="68" spans="1:13">
      <c r="A68" s="1"/>
      <c r="B68" s="3"/>
      <c r="C68" s="136" t="s">
        <v>87</v>
      </c>
      <c r="D68" s="132"/>
      <c r="E68" s="51"/>
      <c r="F68" s="132"/>
      <c r="G68" s="106"/>
      <c r="H68" s="65"/>
      <c r="I68" s="137" t="s">
        <v>80</v>
      </c>
      <c r="J68" s="161"/>
      <c r="K68" s="161"/>
      <c r="L68" s="161"/>
      <c r="M68" s="29"/>
    </row>
    <row r="69" spans="1:13">
      <c r="A69" s="1"/>
      <c r="B69" s="3"/>
      <c r="C69" s="53" t="s">
        <v>89</v>
      </c>
      <c r="D69" s="145" t="s">
        <v>108</v>
      </c>
      <c r="E69" s="146"/>
      <c r="F69" s="147" t="s">
        <v>103</v>
      </c>
      <c r="G69" s="106"/>
      <c r="H69" s="65"/>
      <c r="I69" s="73"/>
      <c r="J69" s="138"/>
      <c r="K69" s="138"/>
      <c r="L69" s="73"/>
      <c r="M69" s="29"/>
    </row>
    <row r="70" spans="1:13">
      <c r="A70" s="1"/>
      <c r="B70" s="3"/>
      <c r="C70" s="53" t="s">
        <v>77</v>
      </c>
      <c r="D70" s="52">
        <v>72552.070000000007</v>
      </c>
      <c r="E70" s="54"/>
      <c r="F70" s="52">
        <v>61231.999999999985</v>
      </c>
      <c r="G70" s="106"/>
      <c r="H70" s="65"/>
      <c r="I70" s="73"/>
      <c r="J70" s="73"/>
      <c r="K70" s="73"/>
      <c r="L70" s="73"/>
      <c r="M70" s="29"/>
    </row>
    <row r="71" spans="1:13">
      <c r="A71" s="1"/>
      <c r="B71" s="3"/>
      <c r="C71" s="55" t="s">
        <v>78</v>
      </c>
      <c r="D71" s="54">
        <v>237.12</v>
      </c>
      <c r="E71" s="54"/>
      <c r="F71" s="54">
        <v>0</v>
      </c>
      <c r="G71" s="106"/>
      <c r="H71" s="65"/>
      <c r="I71" s="133" t="s">
        <v>81</v>
      </c>
      <c r="J71" s="161"/>
      <c r="K71" s="161"/>
      <c r="L71" s="161"/>
      <c r="M71" s="29"/>
    </row>
    <row r="72" spans="1:13">
      <c r="A72" s="1"/>
      <c r="B72" s="3"/>
      <c r="C72" s="55" t="s">
        <v>79</v>
      </c>
      <c r="D72" s="54">
        <v>237.12</v>
      </c>
      <c r="E72" s="139"/>
      <c r="F72" s="54">
        <v>4578.8700000000008</v>
      </c>
      <c r="G72" s="106"/>
      <c r="H72" s="65"/>
      <c r="I72" s="133" t="s">
        <v>82</v>
      </c>
      <c r="J72" s="161"/>
      <c r="K72" s="161"/>
      <c r="L72" s="161"/>
      <c r="M72" s="29"/>
    </row>
    <row r="73" spans="1:13" ht="15" thickBot="1">
      <c r="A73" s="1"/>
      <c r="B73" s="37"/>
      <c r="C73" s="140"/>
      <c r="D73" s="140"/>
      <c r="E73" s="140"/>
      <c r="F73" s="140"/>
      <c r="G73" s="141"/>
      <c r="H73" s="142"/>
      <c r="I73" s="143"/>
      <c r="J73" s="143"/>
      <c r="K73" s="143"/>
      <c r="L73" s="144"/>
      <c r="M73" s="38"/>
    </row>
    <row r="74" spans="1:13" ht="9" customHeight="1">
      <c r="B74" s="39"/>
      <c r="C74" s="39"/>
      <c r="D74" s="39"/>
      <c r="E74" s="39"/>
      <c r="F74" s="39"/>
      <c r="G74" s="39"/>
      <c r="H74" s="39"/>
      <c r="I74" s="39"/>
      <c r="J74" s="39"/>
      <c r="K74" s="39"/>
      <c r="L74" s="39"/>
      <c r="M74" s="39"/>
    </row>
    <row r="75" spans="1:13" ht="6.75" customHeight="1"/>
    <row r="78" spans="1:13">
      <c r="D78" s="40"/>
      <c r="E78" s="40"/>
      <c r="F78" s="40"/>
      <c r="G78" s="40"/>
      <c r="H78" s="40"/>
    </row>
    <row r="81" spans="4:8">
      <c r="D81" s="40"/>
      <c r="E81" s="40"/>
      <c r="F81" s="40"/>
      <c r="G81" s="40"/>
      <c r="H81" s="27"/>
    </row>
    <row r="82" spans="4:8">
      <c r="D82" s="40"/>
      <c r="E82" s="40"/>
      <c r="F82" s="40"/>
      <c r="G82" s="40"/>
      <c r="H82" s="27"/>
    </row>
    <row r="83" spans="4:8">
      <c r="D83" s="40"/>
      <c r="E83" s="40"/>
      <c r="F83" s="40"/>
      <c r="G83" s="40"/>
      <c r="H83" s="27"/>
    </row>
    <row r="84" spans="4:8">
      <c r="D84" s="40"/>
      <c r="E84" s="40"/>
      <c r="F84" s="40"/>
      <c r="G84" s="40"/>
      <c r="H84" s="27"/>
    </row>
    <row r="85" spans="4:8">
      <c r="D85" s="40"/>
      <c r="E85" s="40"/>
      <c r="F85" s="40"/>
      <c r="G85" s="40"/>
      <c r="H85" s="27"/>
    </row>
    <row r="86" spans="4:8">
      <c r="D86" s="40"/>
      <c r="E86" s="40"/>
      <c r="F86" s="40"/>
      <c r="G86" s="40"/>
      <c r="H86" s="27"/>
    </row>
    <row r="87" spans="4:8">
      <c r="D87" s="40"/>
      <c r="E87" s="40"/>
      <c r="F87" s="40"/>
      <c r="G87" s="40"/>
      <c r="H87" s="27"/>
    </row>
    <row r="88" spans="4:8">
      <c r="D88" s="40"/>
      <c r="E88" s="40"/>
      <c r="F88" s="40"/>
      <c r="G88" s="27"/>
      <c r="H88" s="27"/>
    </row>
    <row r="89" spans="4:8">
      <c r="D89" s="40"/>
      <c r="E89" s="40"/>
      <c r="F89" s="40"/>
      <c r="G89" s="27"/>
      <c r="H89" s="27"/>
    </row>
    <row r="90" spans="4:8">
      <c r="H90" s="27"/>
    </row>
  </sheetData>
  <mergeCells count="26">
    <mergeCell ref="J65:L65"/>
    <mergeCell ref="J71:L71"/>
    <mergeCell ref="J72:L72"/>
    <mergeCell ref="C58:F59"/>
    <mergeCell ref="C60:F60"/>
    <mergeCell ref="C65:F67"/>
    <mergeCell ref="C61:F62"/>
    <mergeCell ref="J64:L64"/>
    <mergeCell ref="J68:L68"/>
    <mergeCell ref="J61:L61"/>
    <mergeCell ref="C43:F43"/>
    <mergeCell ref="I59:L59"/>
    <mergeCell ref="C7:L7"/>
    <mergeCell ref="C18:F18"/>
    <mergeCell ref="I18:L18"/>
    <mergeCell ref="C19:F19"/>
    <mergeCell ref="I19:L19"/>
    <mergeCell ref="C2:L2"/>
    <mergeCell ref="C3:L3"/>
    <mergeCell ref="C4:L4"/>
    <mergeCell ref="C5:L5"/>
    <mergeCell ref="C6:L6"/>
    <mergeCell ref="C42:F42"/>
    <mergeCell ref="D20:F20"/>
    <mergeCell ref="J20:L20"/>
    <mergeCell ref="D10:F10"/>
  </mergeCells>
  <hyperlinks>
    <hyperlink ref="D11" r:id="rId1"/>
  </hyperlinks>
  <printOptions horizontalCentered="1" verticalCentered="1"/>
  <pageMargins left="0.19685039370078741" right="0.19685039370078741" top="0.19685039370078741" bottom="0.19685039370078741" header="0.11811023622047245" footer="0.11811023622047245"/>
  <pageSetup paperSize="8" scale="70" orientation="landscape" r:id="rId2"/>
  <rowBreaks count="1" manualBreakCount="1">
    <brk id="76"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ΔΗΜΟΣΙΕΥΣΗ</vt:lpstr>
      <vt:lpstr>ΔΗΜΟΣΙΕΥΣΗ!Print_Area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dimitris</dc:creator>
  <cp:lastModifiedBy>tkf</cp:lastModifiedBy>
  <cp:lastPrinted>2018-03-22T20:53:40Z</cp:lastPrinted>
  <dcterms:created xsi:type="dcterms:W3CDTF">2014-06-01T07:57:38Z</dcterms:created>
  <dcterms:modified xsi:type="dcterms:W3CDTF">2019-01-15T07:34:15Z</dcterms:modified>
</cp:coreProperties>
</file>